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590" windowHeight="9285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<sst xmlns="http://schemas.openxmlformats.org/spreadsheetml/2006/main" count="232" uniqueCount="232">
  <si>
    <t>ВСЕГО РАСХОДОВ:</t>
  </si>
  <si>
    <t>2010000000</t>
  </si>
  <si>
    <t xml:space="preserve">      Подпрограмма "Развитие благоустройства территорий муниципальных образований Липецкой области"</t>
  </si>
  <si>
    <t>2000000000</t>
  </si>
  <si>
    <t xml:space="preserve">    Государственная программа Липецкой области "Формирование современной городской среды в Липецкой области"</t>
  </si>
  <si>
    <t>1930000000</t>
  </si>
  <si>
    <t xml:space="preserve">      Подпрограмма "Создание условий для повышения финансовой устойчивости местных бюджетов"</t>
  </si>
  <si>
    <t>1920000000</t>
  </si>
  <si>
    <t xml:space="preserve">      Подпрограмма "Управление государственным долгом Липецкой области"</t>
  </si>
  <si>
    <t>1910000000</t>
  </si>
  <si>
    <t xml:space="preserve">      Подпрограмма "Долгосрочное бюджетное планирование, совершенствование организации бюджетного процесса"</t>
  </si>
  <si>
    <t>1900000000</t>
  </si>
  <si>
    <t xml:space="preserve">    Государственная программа Липецкой области "Управление государственными финансами и государственным долгом Липецкой области"</t>
  </si>
  <si>
    <t>1850000000</t>
  </si>
  <si>
    <t xml:space="preserve">      Подпрограмма "Использование результатов космической деятельности в интересах социально-экономического развития Липецкой области"</t>
  </si>
  <si>
    <t>1840000000</t>
  </si>
  <si>
    <t xml:space="preserve">      Подпрограмма "Совершенствование системы управления областным имуществом и земельными участками"</t>
  </si>
  <si>
    <t>1830000000</t>
  </si>
  <si>
    <t xml:space="preserve">      Подпрограмма "Формирование электронного правительства в Липецкой области"</t>
  </si>
  <si>
    <t>1820000000</t>
  </si>
  <si>
    <t xml:space="preserve">      Подпрограмма "Совершенствование государственной гражданской и муниципальной службы Липецкой области"</t>
  </si>
  <si>
    <t>1810000000</t>
  </si>
  <si>
    <t xml:space="preserve">      Подпрограмма "Повышение качества предоставления государственных, муниципальных и дополнительных услуг в Липецкой области"</t>
  </si>
  <si>
    <t>1800000000</t>
  </si>
  <si>
    <t xml:space="preserve">    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</si>
  <si>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1720000000</t>
  </si>
  <si>
    <t xml:space="preserve">      Подпрограмма "Лесоразведение на землях иных категорий в 2014-2024 годах"</t>
  </si>
  <si>
    <t>1710000000</t>
  </si>
  <si>
    <t xml:space="preserve">      Подпрограмма "Охрана, защита и воспроизводство лесов на территории Липецкой области в 2014-2024 годах"</t>
  </si>
  <si>
    <t>1700000000</t>
  </si>
  <si>
    <t xml:space="preserve">    Государственная программа Липецкой области "Развитие лесного хозяйства в Липецкой области"</t>
  </si>
  <si>
    <t>1650000000</t>
  </si>
  <si>
    <t xml:space="preserve">      Подпрограмма "Охрана, воспроизводство и рациональное использование объектов животного мира Липецкой области"</t>
  </si>
  <si>
    <t>1640000000</t>
  </si>
  <si>
    <t xml:space="preserve">      Подпрограмма "Развитие и использование минерально-сырьевой базы Липецкой области"</t>
  </si>
  <si>
    <t>1630000000</t>
  </si>
  <si>
    <t xml:space="preserve">      Подпрограмма "Развитие водохозяйственного комплекса Липецкой области"</t>
  </si>
  <si>
    <t>1620000000</t>
  </si>
  <si>
    <t xml:space="preserve">      Подпрограмма "Обращение с отходами на территории Липецкой области"</t>
  </si>
  <si>
    <t>1610000000</t>
  </si>
  <si>
    <t xml:space="preserve">      Подпрограмма "Охрана окружающей среды Липецкой области"</t>
  </si>
  <si>
    <t>1600000000</t>
  </si>
  <si>
    <t xml:space="preserve">    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</si>
  <si>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1520000000</t>
  </si>
  <si>
    <t xml:space="preserve">      Подпрограмма "Создание условий для эффективного функционирования особых экономических зон"</t>
  </si>
  <si>
    <t>1510000000</t>
  </si>
  <si>
    <t xml:space="preserve">      Подпрограмма "Улучшение инвестиционного климата в Липецкой области"</t>
  </si>
  <si>
    <t>1500000000</t>
  </si>
  <si>
    <t xml:space="preserve">    Государственная программа Липецкой области "Обеспечение инвестиционной привлекательности Липецкой области"</t>
  </si>
  <si>
    <t>1420000000</t>
  </si>
  <si>
    <t xml:space="preserve">      Подпрограмма "Развитие пассажирского транспорта общего пользования"</t>
  </si>
  <si>
    <t>1410000000</t>
  </si>
  <si>
    <t xml:space="preserve">      Подпрограмма "Развитие дорожного комплекса Липецкой области"</t>
  </si>
  <si>
    <t>1400000000</t>
  </si>
  <si>
    <t xml:space="preserve">    Государственная программа Липецкой области "Развитие транспортной системы Липецкой области"</t>
  </si>
  <si>
    <t>13А0000000</t>
  </si>
  <si>
    <t xml:space="preserve">      Подпрограмма "Развитие мелиорации сельскохозяйственных земель Липецкой области на 2018 - 2024 годы"</t>
  </si>
  <si>
    <t>1390000000</t>
  </si>
  <si>
    <t xml:space="preserve">      Подпрограмма "Развитие комплексной системы защиты прав потребителей и качества товаров в Липецкой области на 2014-2024 годы"</t>
  </si>
  <si>
    <t>1380000000</t>
  </si>
  <si>
    <t xml:space="preserve">      Подпрограмма "Развитие торговли Липецкой области на 2014-2016 годы и на период до 2024 года"</t>
  </si>
  <si>
    <t>1370000000</t>
  </si>
  <si>
    <t xml:space="preserve">      Подпрограмма "Устойчивое развитие сельских территорий Липецкой области на 2014-2017 годы и на период до 2024 года"</t>
  </si>
  <si>
    <t>1360000000</t>
  </si>
  <si>
    <t xml:space="preserve">      Подпрограмма "Развитие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2014-2024 годы"</t>
  </si>
  <si>
    <t>1350000000</t>
  </si>
  <si>
    <t xml:space="preserve">      Подпрограмма "Обеспечение эпизоотического и ветеринарно-санитарного благополучия на территории Липецкой области на 2014-2024 годы"</t>
  </si>
  <si>
    <t>1340000000</t>
  </si>
  <si>
    <t xml:space="preserve">      Подпрограмма "Поддержка экономически значимых направлений развития сельского хозяйства Липецкой области на 2014-2024 годы"</t>
  </si>
  <si>
    <t>1330000000</t>
  </si>
  <si>
    <t xml:space="preserve">      Подпрограмма "Поддержка малых форм хозяйствования в Липецкой области на 2014-2024 годы"</t>
  </si>
  <si>
    <t>1320000000</t>
  </si>
  <si>
    <t xml:space="preserve">      Подпрограмма "Развитие отрасли животноводства, переработки и реализации продукции животноводства в Липецкой области на 2014-2024 годы"</t>
  </si>
  <si>
    <t>1310000000</t>
  </si>
  <si>
    <t xml:space="preserve">      Подпрограмма "Развитие отрасли растениеводства, переработки и реализации продукции растениеводства в Липецкой области на 2014 - 2024 годы"</t>
  </si>
  <si>
    <t>1300000000</t>
  </si>
  <si>
    <t xml:space="preserve">    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</si>
  <si>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1250000000</t>
  </si>
  <si>
    <t xml:space="preserve">      Подпрограмма "Развитие использования возобновляемых (альтернативных) источников энергии"</t>
  </si>
  <si>
    <t>1220000000</t>
  </si>
  <si>
    <t xml:space="preserve">      Подпрограмма "Развитие и модернизация электроэнергетики"</t>
  </si>
  <si>
    <t>1210000000</t>
  </si>
  <si>
    <t xml:space="preserve">      Подпрограмма "Энергосбережение и повышение энергетической эффективности"</t>
  </si>
  <si>
    <t>1200000000</t>
  </si>
  <si>
    <t xml:space="preserve">    Государственная программа Липецкой области "Энергоэффективность и развитие энергетики в Липецкой области"</t>
  </si>
  <si>
    <t>1140000000</t>
  </si>
  <si>
    <t xml:space="preserve">      Подпрограмма "Развитие малого и среднего предпринимательства в Липецкой области на 2014-2024 годы"</t>
  </si>
  <si>
    <t>1130000000</t>
  </si>
  <si>
    <t xml:space="preserve">      Подпрограмма "Развитие инновационной деятельности в Липецкой области на 2014-2024 годы"</t>
  </si>
  <si>
    <t>1120000000</t>
  </si>
  <si>
    <t xml:space="preserve">      Подпрограмма "Повышение конкурентоспособности и производительности труда в машиностроительном комплексе Липецкой области на 2014-2024 годы"</t>
  </si>
  <si>
    <t>1110000000</t>
  </si>
  <si>
    <t xml:space="preserve">      Подпрограмма "Модернизация и развитие промышленности Липецкой области на 2014-2024 годы"</t>
  </si>
  <si>
    <t>1100000000</t>
  </si>
  <si>
    <t xml:space="preserve">    Государственная программа Липецкой области "Модернизация и инновационное развитие экономики Липецкой области"</t>
  </si>
  <si>
    <t>1030000000</t>
  </si>
  <si>
    <t xml:space="preserve">      Подпрограмма "Реализация государственной национальной политики в Липецкой области"</t>
  </si>
  <si>
    <t>1020000000</t>
  </si>
  <si>
    <t xml:space="preserve">      Подпрограмма "Создание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области"</t>
  </si>
  <si>
    <t>1010000000</t>
  </si>
  <si>
    <t xml:space="preserve">      Подпрограмма "Содействие развитию гражданского общества, патриотического воспитания  населения Липецкой области и реализации молодежной политики"</t>
  </si>
  <si>
    <t>1000000000</t>
  </si>
  <si>
    <t xml:space="preserve">    Государственная программа Липецкой области "Реализация внутренней политики Липецкой области"</t>
  </si>
  <si>
    <t>0970000000</t>
  </si>
  <si>
    <t xml:space="preserve">      Подпрограмма "Развитие аппаратно-программного комплекса "Безопасный город" в Липецкой области"</t>
  </si>
  <si>
    <t>0960000000</t>
  </si>
  <si>
    <t xml:space="preserve">      Подпрограмма "Развитие мировой юстиции в Липецкой области"</t>
  </si>
  <si>
    <t>0940000000</t>
  </si>
  <si>
    <t xml:space="preserve">      Подпрограмма "Комплексные меры по профилактике терроризма и экстремизма в Липецкой области"</t>
  </si>
  <si>
    <t>0930000000</t>
  </si>
  <si>
    <t xml:space="preserve">      Подпрограмма "О противодействии коррупции в Липецкой области"</t>
  </si>
  <si>
    <t>0920000000</t>
  </si>
  <si>
    <t xml:space="preserve">      Подпрограмма "Обеспечение безопасности дорожного движения в Липецкой области"</t>
  </si>
  <si>
    <t>0910000000</t>
  </si>
  <si>
    <t xml:space="preserve">      Подпрограмма "Профилактика правонарушений в Липецкой области"</t>
  </si>
  <si>
    <t>0900000000</t>
  </si>
  <si>
    <t xml:space="preserve">    Государственная программа Липецкой области "Обеспечение общественной безопасности населения и территории Липецкой области"</t>
  </si>
  <si>
    <t>0860000000</t>
  </si>
  <si>
    <t xml:space="preserve">      Подпрограмма "Улучшение качества жилищного фонда, развитие и модернизация коммунальной инфраструктуры Липецкой области"</t>
  </si>
  <si>
    <t>0850000000</t>
  </si>
  <si>
    <t xml:space="preserve">      Подпрограмма "Повышение качества  условий проживания населения области за счет обеспечения населенных пунктов области социальной инфраструктурой"</t>
  </si>
  <si>
    <t>0840000000</t>
  </si>
  <si>
    <t xml:space="preserve">      Подпрограмма "Стимулирование жилищного строительства в Липецкой области"</t>
  </si>
  <si>
    <t>0830000000</t>
  </si>
  <si>
    <t xml:space="preserve">      Подпрограмма "О государственной поддержке в обеспечении жильем молодых семей"</t>
  </si>
  <si>
    <t>0820000000</t>
  </si>
  <si>
    <t xml:space="preserve">      Подпрограмма "Свой Дом"</t>
  </si>
  <si>
    <t>0810000000</t>
  </si>
  <si>
    <t xml:space="preserve">      Подпрограмма "Ипотечное жилищное кредитование"</t>
  </si>
  <si>
    <t>0800000000</t>
  </si>
  <si>
    <t xml:space="preserve">    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</si>
  <si>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0740000000</t>
  </si>
  <si>
    <t xml:space="preserve">      Подпрограмма "Развитие народных предприятий в Липецкой области на 2014-2024 годы"</t>
  </si>
  <si>
    <t>0730000000</t>
  </si>
  <si>
    <t xml:space="preserve">      Подпрограмма "Создание эффективной товаропроводящей инфраструктуры на 2014-2024 годы"</t>
  </si>
  <si>
    <t>0720000000</t>
  </si>
  <si>
    <t xml:space="preserve">      Подпрограмма "Реализация регионально значимых направлений в сфере сельскохозяйственной кооперации на 2014-2024 годы"</t>
  </si>
  <si>
    <t>0710000000</t>
  </si>
  <si>
    <t xml:space="preserve">      Подпрограмма "Развитие сети кооперативов всех направлений на 2014-2024 годы"</t>
  </si>
  <si>
    <t>0700000000</t>
  </si>
  <si>
    <t xml:space="preserve">    Государственная программа Липецкой области "Развитие кооперации и коллективных форм собственности в Липецкой области"</t>
  </si>
  <si>
    <t>0630000000</t>
  </si>
  <si>
    <t xml:space="preserve">      Подпрограмма "Формирование и использование документов Архивного фонда Российской Федерации в Липецкой области"</t>
  </si>
  <si>
    <t>0620000000</t>
  </si>
  <si>
    <t xml:space="preserve">      Подпрограмма "Развитие туризма в Липецкой области"</t>
  </si>
  <si>
    <t>0610000000</t>
  </si>
  <si>
    <t xml:space="preserve">      Подпрограмма "Развитие и сохранение культуры Липецкой области"</t>
  </si>
  <si>
    <t>0600000000</t>
  </si>
  <si>
    <t xml:space="preserve">    Государственная программа Липецкой области "Развитие культуры и туризма в Липецкой области"</t>
  </si>
  <si>
    <t>0550000000</t>
  </si>
  <si>
    <t xml:space="preserve">      Подпрограмма "Создание современной образовательной среды для школьников"</t>
  </si>
  <si>
    <t>0540000000</t>
  </si>
  <si>
    <t xml:space="preserve">      Подпрограмма "Отдых и оздоровление детей Липецкой области"</t>
  </si>
  <si>
    <t>0530000000</t>
  </si>
  <si>
    <t xml:space="preserve">      Подпрограмма "Реализация мер по обучению, воспитанию, содержанию детей-сирот и детей, оставшихся без попечения родителей, и психолого-педагогическая помощь детям"</t>
  </si>
  <si>
    <t>0520000000</t>
  </si>
  <si>
    <t xml:space="preserve">      Подпрограмма "Повышение эффективности профессионального образования в обеспечении отраслей экономики востребованными кадрами"</t>
  </si>
  <si>
    <t>0510000000</t>
  </si>
  <si>
    <t xml:space="preserve">      Подпрограмма "Ресурсное обеспечение развития образования Липецкой области"</t>
  </si>
  <si>
    <t>0500000000</t>
  </si>
  <si>
    <t xml:space="preserve">    Государственная программа Липецкой области "Развитие образования Липецкой области"</t>
  </si>
  <si>
    <t>0420000000</t>
  </si>
  <si>
    <t xml:space="preserve">      Подпрограмма "Развитие спорта высших достижений и системы подготовки спортивного резерва Липецкой области"</t>
  </si>
  <si>
    <t>0410000000</t>
  </si>
  <si>
    <t xml:space="preserve">      Подпрограмма "Развитие физической культуры и массового спорта"</t>
  </si>
  <si>
    <t>0400000000</t>
  </si>
  <si>
    <t xml:space="preserve">    Государственная программа Липецкой области "Развитие физической культуры и спорта Липецкой области"</t>
  </si>
  <si>
    <t>0380000000</t>
  </si>
  <si>
    <t xml:space="preserve">      Подпрограмма "Развитие информатизации в здравоохранении"</t>
  </si>
  <si>
    <t>0370000000</t>
  </si>
  <si>
    <t xml:space="preserve">      Подпрограмма "Совершенствование системы лекарственного обеспечения, в том числе в амбулаторных условиях"</t>
  </si>
  <si>
    <t>0360000000</t>
  </si>
  <si>
    <t xml:space="preserve">      Подпрограмма "Кадровое обеспечение системы здравоохранения"</t>
  </si>
  <si>
    <t>0350000000</t>
  </si>
  <si>
    <t xml:space="preserve">      Подпрограмма "Совершенствование оказания паллиативной медицинской помощи, в том числе детям"</t>
  </si>
  <si>
    <t>0340000000</t>
  </si>
  <si>
    <t xml:space="preserve">      Подпрограмма "Развитие медицинской реабилитации и санаторно-курортного лечения, в том числе детей"</t>
  </si>
  <si>
    <t>0330000000</t>
  </si>
  <si>
    <t xml:space="preserve">      Подпрограмма "Охрана здоровья матери и ребенка"</t>
  </si>
  <si>
    <t>0320000000</t>
  </si>
  <si>
    <t xml:space="preserve">      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</si>
  <si>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0310000000</t>
  </si>
  <si>
    <t xml:space="preserve">      Подпрограмма "Профилактика заболеваний и формирование здорового образа жизни. Развитие первичной медико-санитарной помощи"</t>
  </si>
  <si>
    <t>0300000000</t>
  </si>
  <si>
    <t xml:space="preserve">    Государственная программа Липецкой области "Развитие здравоохранения Липецкой области"</t>
  </si>
  <si>
    <t>0240000000</t>
  </si>
  <si>
    <t xml:space="preserve">      Подпрограмма "Улучшение условий и охраны труда"</t>
  </si>
  <si>
    <t>0230000000</t>
  </si>
  <si>
    <t xml:space="preserve">      Подпрограмма "Оказание содействия добровольному переселению в Липецкую область соотечественников, проживающих за рубежом"</t>
  </si>
  <si>
    <t>0220000000</t>
  </si>
  <si>
    <t xml:space="preserve">      Подпрограмма "Содействие трудоустройству незанятых инвалидов Липецкой области"</t>
  </si>
  <si>
    <t>0210000000</t>
  </si>
  <si>
    <t xml:space="preserve">      Подпрограмма "Развитие рынка труда и социальная поддержка безработных граждан"</t>
  </si>
  <si>
    <t>0200000000</t>
  </si>
  <si>
    <t xml:space="preserve">    Государственная программа Липецкой области "Развитие рынка труда и содействие занятости населения в Липецкой области"</t>
  </si>
  <si>
    <t>0180000000</t>
  </si>
  <si>
    <t xml:space="preserve">      Подпрограмма "Формирование системы комплексной реабилитации и абилитации инвалидов, в том числе детей-инвалидов в Липецкой области"</t>
  </si>
  <si>
    <t>0170000000</t>
  </si>
  <si>
    <t xml:space="preserve">      Подпрограмма "Благополучная семья - стабильность в регионе"</t>
  </si>
  <si>
    <t>0160000000</t>
  </si>
  <si>
    <t xml:space="preserve">      Подпрограмма "Доступная среда"</t>
  </si>
  <si>
    <t>0150000000</t>
  </si>
  <si>
    <t xml:space="preserve">      Подпрограмма "Обеспечение жилыми помещениями детей-сирот, детей, оставшихся без попечения родителей, и лиц из их числа"</t>
  </si>
  <si>
    <t>0140000000</t>
  </si>
  <si>
    <t xml:space="preserve">      Подпрограмма "Улучшение демографической ситуации и положения семей с детьми"</t>
  </si>
  <si>
    <t>0130000000</t>
  </si>
  <si>
    <t xml:space="preserve">      Подпрограмма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области"</t>
  </si>
  <si>
    <t>0120000000</t>
  </si>
  <si>
    <t xml:space="preserve">      Подпрограмма "Повышение качества жизни пожилых людей, развитие системы социального обслуживания населения Липецкой области"</t>
  </si>
  <si>
    <t>0110000000</t>
  </si>
  <si>
    <t xml:space="preserve">      Подпрограмма "Развитие мер социальной поддержки отдельных категорий населения"</t>
  </si>
  <si>
    <t>0100000000</t>
  </si>
  <si>
    <t xml:space="preserve">    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</si>
  <si>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Процент исполнения</t>
  </si>
  <si>
    <t>Кассовый расход на 1 апреля 2019 г            в тыс. руб.</t>
  </si>
  <si>
    <t>Кассовый расход на 1 апреля 2019г в рублях</t>
  </si>
  <si>
    <t>Уточненные назначения в рублях</t>
  </si>
  <si>
    <t>Наименование показателя</t>
  </si>
  <si>
    <t>Целевая статья</t>
  </si>
  <si>
    <t>Сведения об исполнении бюджета по государственным программам на 1 апреля 2020 года  в сравнении с планом                                                                                   и в сравнении с соответствующим периодом прошлого года</t>
  </si>
  <si>
    <t>Кассовый расход на 1 апреля 2020г в рублях</t>
  </si>
  <si>
    <t>Кассовый расход на 1 апреля 2020 г            в тыс. руб.</t>
  </si>
  <si>
    <t>Уточненные назначения на 2020год              в тыс. руб.</t>
  </si>
  <si>
    <t>2100000000</t>
  </si>
  <si>
    <t>2110000000</t>
  </si>
  <si>
    <t>2120000000</t>
  </si>
  <si>
    <t>2130000000</t>
  </si>
  <si>
    <t xml:space="preserve">    Государственная программа Липецкой области "Комплексное развитие сельских территорий Липецкой области"</t>
  </si>
  <si>
    <t xml:space="preserve">      Подпрограмма "Создание условий для обеспечения доступным и комфортным жильем сельского населения"</t>
  </si>
  <si>
    <t xml:space="preserve">      Подпрограмма "Создание и развитие инфраструктуры на сельских территориях"</t>
  </si>
  <si>
    <t xml:space="preserve">      Подпрограмма "Развитие рынка труда (кадрового потенциала) на сельских территориях"</t>
  </si>
  <si>
    <t>Отклонение 2020 года к 2019 году в 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</si>
</sst>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horizontal="right"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4" fontId="29" fillId="0" borderId="1">
      <alignment horizontal="right" vertical="top" shrinkToFit="1"/>
      <protection/>
    </xf>
    <xf numFmtId="4" fontId="30" fillId="20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30" fillId="0" borderId="1">
      <alignment vertical="top" wrapText="1"/>
      <protection/>
    </xf>
    <xf numFmtId="0" fontId="29" fillId="21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35" applyNumberFormat="1" applyFont="1" applyFill="1" applyBorder="1" applyProtection="1">
      <alignment/>
      <protection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>
      <alignment/>
    </xf>
    <xf numFmtId="172" fontId="49" fillId="0" borderId="11" xfId="50" applyNumberFormat="1" applyFont="1" applyFill="1" applyBorder="1" applyAlignment="1" applyProtection="1">
      <alignment horizontal="center" vertical="center" shrinkToFit="1"/>
      <protection/>
    </xf>
    <xf numFmtId="0" fontId="49" fillId="0" borderId="11" xfId="47" applyNumberFormat="1" applyFont="1" applyFill="1" applyBorder="1" applyAlignment="1" applyProtection="1">
      <alignment horizontal="left" vertical="center" wrapText="1"/>
      <protection/>
    </xf>
    <xf numFmtId="4" fontId="49" fillId="0" borderId="11" xfId="49" applyNumberFormat="1" applyFont="1" applyFill="1" applyBorder="1" applyAlignment="1" applyProtection="1">
      <alignment horizontal="left" vertical="center" shrinkToFit="1"/>
      <protection/>
    </xf>
    <xf numFmtId="172" fontId="49" fillId="0" borderId="11" xfId="49" applyNumberFormat="1" applyFont="1" applyFill="1" applyBorder="1" applyAlignment="1" applyProtection="1">
      <alignment horizontal="right" vertical="center" shrinkToFit="1"/>
      <protection/>
    </xf>
    <xf numFmtId="172" fontId="50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>
      <alignment horizontal="center"/>
    </xf>
    <xf numFmtId="1" fontId="49" fillId="0" borderId="11" xfId="36" applyNumberFormat="1" applyFont="1" applyFill="1" applyBorder="1" applyAlignment="1" applyProtection="1">
      <alignment horizontal="center" vertical="center" shrinkToFit="1"/>
      <protection/>
    </xf>
    <xf numFmtId="0" fontId="49" fillId="3" borderId="11" xfId="47" applyNumberFormat="1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4" fontId="49" fillId="0" borderId="11" xfId="40" applyNumberFormat="1" applyFont="1" applyFill="1" applyBorder="1" applyAlignment="1" applyProtection="1">
      <alignment horizontal="left" vertical="center" shrinkToFit="1"/>
      <protection/>
    </xf>
    <xf numFmtId="0" fontId="49" fillId="0" borderId="12" xfId="34" applyNumberFormat="1" applyFont="1" applyFill="1" applyBorder="1" applyProtection="1">
      <alignment horizontal="center" vertical="center" wrapText="1"/>
      <protection/>
    </xf>
    <xf numFmtId="0" fontId="49" fillId="0" borderId="12" xfId="37" applyNumberFormat="1" applyFont="1" applyFill="1" applyBorder="1" applyAlignment="1" applyProtection="1">
      <alignment horizontal="center" vertical="center" wrapText="1"/>
      <protection/>
    </xf>
    <xf numFmtId="0" fontId="49" fillId="0" borderId="12" xfId="42" applyNumberFormat="1" applyFont="1" applyFill="1" applyBorder="1" applyAlignment="1" applyProtection="1">
      <alignment horizontal="center" vertical="center" wrapText="1"/>
      <protection/>
    </xf>
    <xf numFmtId="0" fontId="49" fillId="0" borderId="12" xfId="42" applyNumberFormat="1" applyFont="1" applyFill="1" applyBorder="1" applyProtection="1">
      <alignment horizontal="center" vertical="center" wrapText="1"/>
      <protection/>
    </xf>
    <xf numFmtId="0" fontId="49" fillId="0" borderId="12" xfId="43" applyNumberFormat="1" applyFont="1" applyFill="1" applyBorder="1" applyProtection="1">
      <alignment horizontal="center" vertical="center" wrapText="1"/>
      <protection/>
    </xf>
    <xf numFmtId="0" fontId="49" fillId="0" borderId="12" xfId="43" applyNumberFormat="1" applyFont="1" applyFill="1" applyBorder="1" applyAlignment="1" applyProtection="1">
      <alignment horizontal="center" vertical="center" wrapText="1"/>
      <protection/>
    </xf>
    <xf numFmtId="49" fontId="2" fillId="0" borderId="12" xfId="37" applyNumberFormat="1" applyFont="1" applyFill="1" applyBorder="1" applyAlignment="1" applyProtection="1">
      <alignment horizontal="center" vertical="center" wrapText="1"/>
      <protection/>
    </xf>
    <xf numFmtId="4" fontId="30" fillId="0" borderId="11" xfId="49" applyNumberFormat="1" applyFill="1" applyBorder="1" applyAlignment="1" applyProtection="1">
      <alignment horizontal="right" vertical="center" shrinkToFit="1"/>
      <protection/>
    </xf>
    <xf numFmtId="0" fontId="49" fillId="0" borderId="11" xfId="47" applyNumberFormat="1" applyFont="1" applyBorder="1" applyProtection="1">
      <alignment vertical="top" wrapText="1"/>
      <protection/>
    </xf>
    <xf numFmtId="1" fontId="49" fillId="0" borderId="11" xfId="36" applyNumberFormat="1" applyFont="1" applyBorder="1" applyAlignment="1" applyProtection="1">
      <alignment horizontal="center" vertical="center" shrinkToFit="1"/>
      <protection/>
    </xf>
    <xf numFmtId="4" fontId="29" fillId="0" borderId="11" xfId="49" applyNumberFormat="1" applyFont="1" applyFill="1" applyBorder="1" applyAlignment="1" applyProtection="1">
      <alignment horizontal="right" vertical="center" shrinkToFit="1"/>
      <protection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9" fillId="0" borderId="12" xfId="47" applyNumberFormat="1" applyFont="1" applyBorder="1" applyProtection="1">
      <alignment vertical="top" wrapText="1"/>
      <protection/>
    </xf>
    <xf numFmtId="1" fontId="49" fillId="0" borderId="12" xfId="36" applyNumberFormat="1" applyFont="1" applyBorder="1" applyAlignment="1" applyProtection="1">
      <alignment horizontal="center" vertical="center" shrinkToFit="1"/>
      <protection/>
    </xf>
    <xf numFmtId="4" fontId="30" fillId="0" borderId="12" xfId="49" applyNumberFormat="1" applyFill="1" applyBorder="1" applyAlignment="1" applyProtection="1">
      <alignment horizontal="right" vertical="center" shrinkToFit="1"/>
      <protection/>
    </xf>
    <xf numFmtId="172" fontId="49" fillId="0" borderId="12" xfId="49" applyNumberFormat="1" applyFont="1" applyFill="1" applyBorder="1" applyAlignment="1" applyProtection="1">
      <alignment horizontal="right" vertical="center" shrinkToFit="1"/>
      <protection/>
    </xf>
    <xf numFmtId="4" fontId="29" fillId="0" borderId="12" xfId="49" applyNumberFormat="1" applyFont="1" applyFill="1" applyBorder="1" applyAlignment="1" applyProtection="1">
      <alignment horizontal="right" vertical="center" shrinkToFit="1"/>
      <protection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172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Fill="1" applyBorder="1" applyAlignment="1">
      <alignment horizontal="center"/>
    </xf>
    <xf numFmtId="172" fontId="51" fillId="0" borderId="13" xfId="0" applyNumberFormat="1" applyFont="1" applyFill="1" applyBorder="1" applyAlignment="1">
      <alignment horizontal="center" vertical="center"/>
    </xf>
    <xf numFmtId="172" fontId="52" fillId="0" borderId="13" xfId="49" applyNumberFormat="1" applyFont="1" applyFill="1" applyBorder="1" applyAlignment="1" applyProtection="1">
      <alignment horizontal="center" vertical="center" shrinkToFit="1"/>
      <protection/>
    </xf>
    <xf numFmtId="172" fontId="52" fillId="0" borderId="13" xfId="50" applyNumberFormat="1" applyFont="1" applyFill="1" applyBorder="1" applyAlignment="1" applyProtection="1">
      <alignment horizontal="center" vertical="center" shrinkToFit="1"/>
      <protection/>
    </xf>
    <xf numFmtId="172" fontId="51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13" xfId="38" applyNumberFormat="1" applyFont="1" applyFill="1" applyBorder="1" applyAlignment="1" applyProtection="1">
      <alignment horizontal="left" vertical="center"/>
      <protection/>
    </xf>
    <xf numFmtId="0" fontId="52" fillId="0" borderId="13" xfId="38" applyFont="1" applyFill="1" applyBorder="1" applyAlignment="1">
      <alignment horizontal="left" vertical="center"/>
      <protection/>
    </xf>
    <xf numFmtId="0" fontId="53" fillId="0" borderId="0" xfId="45" applyNumberFormat="1" applyFont="1" applyFill="1" applyBorder="1" applyAlignment="1" applyProtection="1">
      <alignment horizontal="center" vertical="center" wrapText="1"/>
      <protection/>
    </xf>
    <xf numFmtId="0" fontId="49" fillId="0" borderId="0" xfId="44" applyNumberFormat="1" applyFont="1" applyFill="1" applyBorder="1" applyProtection="1">
      <alignment horizontal="center" wrapText="1"/>
      <protection/>
    </xf>
    <xf numFmtId="0" fontId="49" fillId="0" borderId="0" xfId="44" applyFont="1" applyFill="1" applyBorder="1">
      <alignment horizontal="center" wrapText="1"/>
      <protection/>
    </xf>
    <xf numFmtId="0" fontId="47" fillId="0" borderId="0" xfId="46" applyNumberFormat="1" applyFont="1" applyFill="1" applyBorder="1" applyProtection="1">
      <alignment horizontal="right"/>
      <protection/>
    </xf>
    <xf numFmtId="0" fontId="47" fillId="0" borderId="0" xfId="46" applyFont="1" applyFill="1" applyBorder="1">
      <alignment horizontal="righ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trow" xfId="33"/>
    <cellStyle name="xl22" xfId="34"/>
    <cellStyle name="xl24" xfId="35"/>
    <cellStyle name="xl26" xfId="36"/>
    <cellStyle name="xl28" xfId="37"/>
    <cellStyle name="xl38" xfId="38"/>
    <cellStyle name="xl40" xfId="39"/>
    <cellStyle name="xl41" xfId="40"/>
    <cellStyle name="xl42" xfId="41"/>
    <cellStyle name="xl43" xfId="42"/>
    <cellStyle name="xl53" xfId="43"/>
    <cellStyle name="xl57" xfId="44"/>
    <cellStyle name="xl58" xfId="45"/>
    <cellStyle name="xl59" xfId="46"/>
    <cellStyle name="xl61" xfId="47"/>
    <cellStyle name="xl63" xfId="48"/>
    <cellStyle name="xl64" xfId="49"/>
    <cellStyle name="xl6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D10" sqref="D10"/>
    </sheetView>
  </sheetViews>
  <sheetFormatPr defaultColWidth="8.8515625" defaultRowHeight="15"/>
  <cols>
    <col min="1" max="1" width="45.421875" style="3" customWidth="1"/>
    <col min="2" max="2" width="13.8515625" style="9" customWidth="1"/>
    <col min="3" max="3" width="16.421875" style="12" hidden="1" customWidth="1"/>
    <col min="4" max="4" width="14.7109375" style="3" customWidth="1"/>
    <col min="5" max="5" width="16.00390625" style="3" hidden="1" customWidth="1"/>
    <col min="6" max="6" width="14.8515625" style="3" customWidth="1"/>
    <col min="7" max="7" width="13.140625" style="9" customWidth="1"/>
    <col min="8" max="8" width="17.140625" style="3" hidden="1" customWidth="1"/>
    <col min="9" max="9" width="15.140625" style="3" customWidth="1"/>
    <col min="10" max="10" width="17.421875" style="3" customWidth="1"/>
    <col min="11" max="16384" width="8.8515625" style="3" customWidth="1"/>
  </cols>
  <sheetData>
    <row r="1" spans="1:10" ht="15.75">
      <c r="A1" s="43"/>
      <c r="B1" s="44"/>
      <c r="C1" s="44"/>
      <c r="D1" s="44"/>
      <c r="E1" s="44"/>
      <c r="F1" s="44"/>
      <c r="G1" s="44"/>
      <c r="H1" s="1"/>
      <c r="I1" s="2"/>
      <c r="J1" s="2"/>
    </row>
    <row r="2" spans="1:10" ht="37.5" customHeight="1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45"/>
      <c r="B3" s="46"/>
      <c r="C3" s="46"/>
      <c r="D3" s="46"/>
      <c r="E3" s="46"/>
      <c r="F3" s="46"/>
      <c r="G3" s="46"/>
      <c r="H3" s="1"/>
      <c r="I3" s="2"/>
      <c r="J3" s="2"/>
    </row>
    <row r="4" spans="1:10" ht="66.75" customHeight="1">
      <c r="A4" s="14" t="s">
        <v>217</v>
      </c>
      <c r="B4" s="15" t="s">
        <v>218</v>
      </c>
      <c r="C4" s="16" t="s">
        <v>216</v>
      </c>
      <c r="D4" s="17" t="s">
        <v>222</v>
      </c>
      <c r="E4" s="18" t="s">
        <v>220</v>
      </c>
      <c r="F4" s="18" t="s">
        <v>221</v>
      </c>
      <c r="G4" s="19" t="s">
        <v>213</v>
      </c>
      <c r="H4" s="18" t="s">
        <v>215</v>
      </c>
      <c r="I4" s="18" t="s">
        <v>214</v>
      </c>
      <c r="J4" s="20" t="s">
        <v>231</v>
      </c>
    </row>
    <row r="5" spans="1:10" ht="63">
      <c r="A5" s="5" t="s">
        <v>212</v>
      </c>
      <c r="B5" s="10" t="s">
        <v>211</v>
      </c>
      <c r="C5" s="21">
        <v>11285808231.45</v>
      </c>
      <c r="D5" s="7">
        <f aca="true" t="shared" si="0" ref="D5:D36">C5/1000</f>
        <v>11285808.23145</v>
      </c>
      <c r="E5" s="21">
        <v>2477959137.57</v>
      </c>
      <c r="F5" s="7">
        <f>E5/1000</f>
        <v>2477959.1375700003</v>
      </c>
      <c r="G5" s="4">
        <f aca="true" t="shared" si="1" ref="G5:G36">F5/D5*100</f>
        <v>21.95641718122329</v>
      </c>
      <c r="H5" s="6">
        <v>2342623381.61</v>
      </c>
      <c r="I5" s="7">
        <f aca="true" t="shared" si="2" ref="I5:I68">H5/1000</f>
        <v>2342623.38161</v>
      </c>
      <c r="J5" s="8">
        <f>F5-I5</f>
        <v>135335.7559600002</v>
      </c>
    </row>
    <row r="6" spans="1:10" ht="47.25">
      <c r="A6" s="5" t="s">
        <v>210</v>
      </c>
      <c r="B6" s="10" t="s">
        <v>209</v>
      </c>
      <c r="C6" s="21">
        <v>4161737184.78</v>
      </c>
      <c r="D6" s="7">
        <f t="shared" si="0"/>
        <v>4161737.1847800002</v>
      </c>
      <c r="E6" s="21">
        <v>1039078381.17</v>
      </c>
      <c r="F6" s="7">
        <f aca="true" t="shared" si="3" ref="F6:F69">E6/1000</f>
        <v>1039078.38117</v>
      </c>
      <c r="G6" s="4">
        <f t="shared" si="1"/>
        <v>24.967419494196825</v>
      </c>
      <c r="H6" s="6">
        <v>1047439153.01</v>
      </c>
      <c r="I6" s="7">
        <f t="shared" si="2"/>
        <v>1047439.15301</v>
      </c>
      <c r="J6" s="8">
        <f aca="true" t="shared" si="4" ref="J6:J69">F6-I6</f>
        <v>-8360.77184000006</v>
      </c>
    </row>
    <row r="7" spans="1:10" ht="63">
      <c r="A7" s="5" t="s">
        <v>208</v>
      </c>
      <c r="B7" s="10" t="s">
        <v>207</v>
      </c>
      <c r="C7" s="21">
        <v>2056043800</v>
      </c>
      <c r="D7" s="7">
        <f t="shared" si="0"/>
        <v>2056043.8</v>
      </c>
      <c r="E7" s="21">
        <v>399477280</v>
      </c>
      <c r="F7" s="7">
        <f t="shared" si="3"/>
        <v>399477.28</v>
      </c>
      <c r="G7" s="4">
        <f t="shared" si="1"/>
        <v>19.429414879196642</v>
      </c>
      <c r="H7" s="6">
        <v>387051000</v>
      </c>
      <c r="I7" s="7">
        <f t="shared" si="2"/>
        <v>387051</v>
      </c>
      <c r="J7" s="8">
        <f t="shared" si="4"/>
        <v>12426.280000000028</v>
      </c>
    </row>
    <row r="8" spans="1:10" ht="110.25">
      <c r="A8" s="5" t="s">
        <v>206</v>
      </c>
      <c r="B8" s="10" t="s">
        <v>205</v>
      </c>
      <c r="C8" s="21">
        <v>109910000</v>
      </c>
      <c r="D8" s="7">
        <f t="shared" si="0"/>
        <v>109910</v>
      </c>
      <c r="E8" s="21">
        <v>0</v>
      </c>
      <c r="F8" s="7">
        <f t="shared" si="3"/>
        <v>0</v>
      </c>
      <c r="G8" s="4">
        <f t="shared" si="1"/>
        <v>0</v>
      </c>
      <c r="H8" s="6">
        <v>3051500</v>
      </c>
      <c r="I8" s="7">
        <f t="shared" si="2"/>
        <v>3051.5</v>
      </c>
      <c r="J8" s="8">
        <f t="shared" si="4"/>
        <v>-3051.5</v>
      </c>
    </row>
    <row r="9" spans="1:10" ht="47.25">
      <c r="A9" s="5" t="s">
        <v>204</v>
      </c>
      <c r="B9" s="10" t="s">
        <v>203</v>
      </c>
      <c r="C9" s="21">
        <v>3990346498.22</v>
      </c>
      <c r="D9" s="7">
        <f t="shared" si="0"/>
        <v>3990346.49822</v>
      </c>
      <c r="E9" s="21">
        <v>904583415.6</v>
      </c>
      <c r="F9" s="7">
        <f t="shared" si="3"/>
        <v>904583.4156000001</v>
      </c>
      <c r="G9" s="4">
        <f t="shared" si="1"/>
        <v>22.669294909690514</v>
      </c>
      <c r="H9" s="6">
        <v>775774889.14</v>
      </c>
      <c r="I9" s="7">
        <f t="shared" si="2"/>
        <v>775774.88914</v>
      </c>
      <c r="J9" s="8">
        <f t="shared" si="4"/>
        <v>128808.52646000008</v>
      </c>
    </row>
    <row r="10" spans="1:10" ht="63">
      <c r="A10" s="5" t="s">
        <v>202</v>
      </c>
      <c r="B10" s="10" t="s">
        <v>201</v>
      </c>
      <c r="C10" s="21">
        <v>397172800</v>
      </c>
      <c r="D10" s="7">
        <f t="shared" si="0"/>
        <v>397172.8</v>
      </c>
      <c r="E10" s="21">
        <v>221000</v>
      </c>
      <c r="F10" s="7">
        <f t="shared" si="3"/>
        <v>221</v>
      </c>
      <c r="G10" s="4">
        <f t="shared" si="1"/>
        <v>0.05564328675075434</v>
      </c>
      <c r="H10" s="6">
        <v>240000</v>
      </c>
      <c r="I10" s="7">
        <f t="shared" si="2"/>
        <v>240</v>
      </c>
      <c r="J10" s="8">
        <f t="shared" si="4"/>
        <v>-19</v>
      </c>
    </row>
    <row r="11" spans="1:10" ht="15.75">
      <c r="A11" s="5" t="s">
        <v>200</v>
      </c>
      <c r="B11" s="10" t="s">
        <v>199</v>
      </c>
      <c r="C11" s="21">
        <v>52850419.45</v>
      </c>
      <c r="D11" s="7">
        <f t="shared" si="0"/>
        <v>52850.41945</v>
      </c>
      <c r="E11" s="21">
        <v>5305947.7</v>
      </c>
      <c r="F11" s="7">
        <f t="shared" si="3"/>
        <v>5305.947700000001</v>
      </c>
      <c r="G11" s="4">
        <f t="shared" si="1"/>
        <v>10.039556459944048</v>
      </c>
      <c r="H11" s="6">
        <v>4510890</v>
      </c>
      <c r="I11" s="7">
        <f t="shared" si="2"/>
        <v>4510.89</v>
      </c>
      <c r="J11" s="8">
        <f t="shared" si="4"/>
        <v>795.0577000000003</v>
      </c>
    </row>
    <row r="12" spans="1:10" ht="31.5">
      <c r="A12" s="5" t="s">
        <v>198</v>
      </c>
      <c r="B12" s="10" t="s">
        <v>197</v>
      </c>
      <c r="C12" s="21">
        <v>489293200</v>
      </c>
      <c r="D12" s="7">
        <f t="shared" si="0"/>
        <v>489293.2</v>
      </c>
      <c r="E12" s="21">
        <v>121243113.1</v>
      </c>
      <c r="F12" s="7">
        <f t="shared" si="3"/>
        <v>121243.11309999999</v>
      </c>
      <c r="G12" s="4">
        <f t="shared" si="1"/>
        <v>24.779235251992056</v>
      </c>
      <c r="H12" s="6">
        <v>117771347.46</v>
      </c>
      <c r="I12" s="7">
        <f t="shared" si="2"/>
        <v>117771.34745999999</v>
      </c>
      <c r="J12" s="8">
        <f t="shared" si="4"/>
        <v>3471.765639999998</v>
      </c>
    </row>
    <row r="13" spans="1:10" ht="63">
      <c r="A13" s="5" t="s">
        <v>196</v>
      </c>
      <c r="B13" s="10" t="s">
        <v>195</v>
      </c>
      <c r="C13" s="21">
        <v>28454329</v>
      </c>
      <c r="D13" s="7">
        <f t="shared" si="0"/>
        <v>28454.329</v>
      </c>
      <c r="E13" s="21">
        <v>8050000</v>
      </c>
      <c r="F13" s="7">
        <f t="shared" si="3"/>
        <v>8050</v>
      </c>
      <c r="G13" s="4">
        <f t="shared" si="1"/>
        <v>28.290950034351535</v>
      </c>
      <c r="H13" s="6">
        <v>6784602</v>
      </c>
      <c r="I13" s="7">
        <f t="shared" si="2"/>
        <v>6784.602</v>
      </c>
      <c r="J13" s="8">
        <f t="shared" si="4"/>
        <v>1265.3980000000001</v>
      </c>
    </row>
    <row r="14" spans="1:10" ht="63">
      <c r="A14" s="5" t="s">
        <v>194</v>
      </c>
      <c r="B14" s="10" t="s">
        <v>193</v>
      </c>
      <c r="C14" s="21">
        <v>613128252.63</v>
      </c>
      <c r="D14" s="7">
        <f t="shared" si="0"/>
        <v>613128.25263</v>
      </c>
      <c r="E14" s="21">
        <v>105414943.67</v>
      </c>
      <c r="F14" s="7">
        <f t="shared" si="3"/>
        <v>105414.94367000001</v>
      </c>
      <c r="G14" s="4">
        <f t="shared" si="1"/>
        <v>17.19296790154832</v>
      </c>
      <c r="H14" s="6">
        <v>96999123.06</v>
      </c>
      <c r="I14" s="7">
        <f t="shared" si="2"/>
        <v>96999.12306</v>
      </c>
      <c r="J14" s="8">
        <f t="shared" si="4"/>
        <v>8415.82061000001</v>
      </c>
    </row>
    <row r="15" spans="1:10" ht="47.25">
      <c r="A15" s="5" t="s">
        <v>192</v>
      </c>
      <c r="B15" s="10" t="s">
        <v>191</v>
      </c>
      <c r="C15" s="21">
        <v>558316152.63</v>
      </c>
      <c r="D15" s="7">
        <f t="shared" si="0"/>
        <v>558316.15263</v>
      </c>
      <c r="E15" s="21">
        <v>96415239.66</v>
      </c>
      <c r="F15" s="7">
        <f t="shared" si="3"/>
        <v>96415.23965999999</v>
      </c>
      <c r="G15" s="4">
        <f t="shared" si="1"/>
        <v>17.268932522519197</v>
      </c>
      <c r="H15" s="6">
        <v>87555762.91</v>
      </c>
      <c r="I15" s="7">
        <f t="shared" si="2"/>
        <v>87555.76290999999</v>
      </c>
      <c r="J15" s="8">
        <f t="shared" si="4"/>
        <v>8859.476750000002</v>
      </c>
    </row>
    <row r="16" spans="1:10" ht="47.25">
      <c r="A16" s="5" t="s">
        <v>190</v>
      </c>
      <c r="B16" s="10" t="s">
        <v>189</v>
      </c>
      <c r="C16" s="21">
        <v>3009400</v>
      </c>
      <c r="D16" s="7">
        <f t="shared" si="0"/>
        <v>3009.4</v>
      </c>
      <c r="E16" s="21">
        <v>0</v>
      </c>
      <c r="F16" s="7">
        <f t="shared" si="3"/>
        <v>0</v>
      </c>
      <c r="G16" s="4">
        <f t="shared" si="1"/>
        <v>0</v>
      </c>
      <c r="H16" s="6">
        <v>0</v>
      </c>
      <c r="I16" s="7">
        <f t="shared" si="2"/>
        <v>0</v>
      </c>
      <c r="J16" s="8">
        <f t="shared" si="4"/>
        <v>0</v>
      </c>
    </row>
    <row r="17" spans="1:10" ht="63">
      <c r="A17" s="5" t="s">
        <v>188</v>
      </c>
      <c r="B17" s="10" t="s">
        <v>187</v>
      </c>
      <c r="C17" s="21">
        <v>39400000</v>
      </c>
      <c r="D17" s="7">
        <f t="shared" si="0"/>
        <v>39400</v>
      </c>
      <c r="E17" s="21">
        <v>4772154.01</v>
      </c>
      <c r="F17" s="7">
        <f t="shared" si="3"/>
        <v>4772.15401</v>
      </c>
      <c r="G17" s="4">
        <f t="shared" si="1"/>
        <v>12.112066015228427</v>
      </c>
      <c r="H17" s="6">
        <v>4746415.45</v>
      </c>
      <c r="I17" s="7">
        <f t="shared" si="2"/>
        <v>4746.41545</v>
      </c>
      <c r="J17" s="8">
        <f t="shared" si="4"/>
        <v>25.73855999999978</v>
      </c>
    </row>
    <row r="18" spans="1:10" ht="31.5">
      <c r="A18" s="5" t="s">
        <v>186</v>
      </c>
      <c r="B18" s="10" t="s">
        <v>185</v>
      </c>
      <c r="C18" s="21">
        <v>12402700</v>
      </c>
      <c r="D18" s="7">
        <f t="shared" si="0"/>
        <v>12402.7</v>
      </c>
      <c r="E18" s="21">
        <v>4227550</v>
      </c>
      <c r="F18" s="7">
        <f t="shared" si="3"/>
        <v>4227.55</v>
      </c>
      <c r="G18" s="4">
        <f t="shared" si="1"/>
        <v>34.08572326993316</v>
      </c>
      <c r="H18" s="6">
        <v>4696944.7</v>
      </c>
      <c r="I18" s="7">
        <f t="shared" si="2"/>
        <v>4696.9447</v>
      </c>
      <c r="J18" s="8">
        <f t="shared" si="4"/>
        <v>-469.39469999999983</v>
      </c>
    </row>
    <row r="19" spans="1:10" ht="47.25">
      <c r="A19" s="5" t="s">
        <v>184</v>
      </c>
      <c r="B19" s="10" t="s">
        <v>183</v>
      </c>
      <c r="C19" s="21">
        <v>12877028866.22</v>
      </c>
      <c r="D19" s="7">
        <f t="shared" si="0"/>
        <v>12877028.86622</v>
      </c>
      <c r="E19" s="21">
        <v>2738226250.18</v>
      </c>
      <c r="F19" s="7">
        <f t="shared" si="3"/>
        <v>2738226.25018</v>
      </c>
      <c r="G19" s="4">
        <f t="shared" si="1"/>
        <v>21.264425813031476</v>
      </c>
      <c r="H19" s="6">
        <v>2393909034.3</v>
      </c>
      <c r="I19" s="7">
        <f t="shared" si="2"/>
        <v>2393909.0343000004</v>
      </c>
      <c r="J19" s="8">
        <f t="shared" si="4"/>
        <v>344317.21587999957</v>
      </c>
    </row>
    <row r="20" spans="1:10" ht="63">
      <c r="A20" s="5" t="s">
        <v>182</v>
      </c>
      <c r="B20" s="10" t="s">
        <v>181</v>
      </c>
      <c r="C20" s="21">
        <v>6059117733.56</v>
      </c>
      <c r="D20" s="7">
        <f t="shared" si="0"/>
        <v>6059117.733560001</v>
      </c>
      <c r="E20" s="21">
        <v>1422711274.39</v>
      </c>
      <c r="F20" s="7">
        <f t="shared" si="3"/>
        <v>1422711.2743900002</v>
      </c>
      <c r="G20" s="4">
        <f t="shared" si="1"/>
        <v>23.480502227410824</v>
      </c>
      <c r="H20" s="6">
        <v>1376910460.56</v>
      </c>
      <c r="I20" s="7">
        <f t="shared" si="2"/>
        <v>1376910.46056</v>
      </c>
      <c r="J20" s="8">
        <f t="shared" si="4"/>
        <v>45800.813830000116</v>
      </c>
    </row>
    <row r="21" spans="1:10" ht="94.5">
      <c r="A21" s="5" t="s">
        <v>180</v>
      </c>
      <c r="B21" s="10" t="s">
        <v>179</v>
      </c>
      <c r="C21" s="21">
        <v>4223051516.55</v>
      </c>
      <c r="D21" s="7">
        <f t="shared" si="0"/>
        <v>4223051.51655</v>
      </c>
      <c r="E21" s="21">
        <v>763285246.23</v>
      </c>
      <c r="F21" s="7">
        <f t="shared" si="3"/>
        <v>763285.24623</v>
      </c>
      <c r="G21" s="4">
        <f t="shared" si="1"/>
        <v>18.07425846544164</v>
      </c>
      <c r="H21" s="6">
        <v>514534659.66</v>
      </c>
      <c r="I21" s="7">
        <f t="shared" si="2"/>
        <v>514534.65966</v>
      </c>
      <c r="J21" s="8">
        <f t="shared" si="4"/>
        <v>248750.58657000004</v>
      </c>
    </row>
    <row r="22" spans="1:10" ht="31.5">
      <c r="A22" s="5" t="s">
        <v>178</v>
      </c>
      <c r="B22" s="10" t="s">
        <v>177</v>
      </c>
      <c r="C22" s="21">
        <v>561427096.52</v>
      </c>
      <c r="D22" s="7">
        <f t="shared" si="0"/>
        <v>561427.09652</v>
      </c>
      <c r="E22" s="21">
        <v>30206594.03</v>
      </c>
      <c r="F22" s="7">
        <f t="shared" si="3"/>
        <v>30206.59403</v>
      </c>
      <c r="G22" s="4">
        <f t="shared" si="1"/>
        <v>5.380323503663299</v>
      </c>
      <c r="H22" s="6">
        <v>27970579.61</v>
      </c>
      <c r="I22" s="7">
        <f t="shared" si="2"/>
        <v>27970.57961</v>
      </c>
      <c r="J22" s="8">
        <f t="shared" si="4"/>
        <v>2236.0144199999995</v>
      </c>
    </row>
    <row r="23" spans="1:10" ht="47.25">
      <c r="A23" s="5" t="s">
        <v>176</v>
      </c>
      <c r="B23" s="10" t="s">
        <v>175</v>
      </c>
      <c r="C23" s="21">
        <v>269219566</v>
      </c>
      <c r="D23" s="7">
        <f t="shared" si="0"/>
        <v>269219.566</v>
      </c>
      <c r="E23" s="21">
        <v>52543611.49</v>
      </c>
      <c r="F23" s="7">
        <f t="shared" si="3"/>
        <v>52543.61149</v>
      </c>
      <c r="G23" s="4">
        <f t="shared" si="1"/>
        <v>19.517010695277627</v>
      </c>
      <c r="H23" s="6">
        <v>47111299.33</v>
      </c>
      <c r="I23" s="7">
        <f t="shared" si="2"/>
        <v>47111.29933</v>
      </c>
      <c r="J23" s="8">
        <f t="shared" si="4"/>
        <v>5432.312160000001</v>
      </c>
    </row>
    <row r="24" spans="1:10" ht="47.25">
      <c r="A24" s="5" t="s">
        <v>174</v>
      </c>
      <c r="B24" s="10" t="s">
        <v>173</v>
      </c>
      <c r="C24" s="21">
        <v>202162940.59</v>
      </c>
      <c r="D24" s="7">
        <f t="shared" si="0"/>
        <v>202162.94059</v>
      </c>
      <c r="E24" s="21">
        <v>45045686.85</v>
      </c>
      <c r="F24" s="7">
        <f t="shared" si="3"/>
        <v>45045.68685</v>
      </c>
      <c r="G24" s="4">
        <f t="shared" si="1"/>
        <v>22.281871602449467</v>
      </c>
      <c r="H24" s="6">
        <v>30037814</v>
      </c>
      <c r="I24" s="7">
        <f t="shared" si="2"/>
        <v>30037.814</v>
      </c>
      <c r="J24" s="8">
        <f t="shared" si="4"/>
        <v>15007.87285</v>
      </c>
    </row>
    <row r="25" spans="1:10" ht="31.5">
      <c r="A25" s="5" t="s">
        <v>172</v>
      </c>
      <c r="B25" s="10" t="s">
        <v>171</v>
      </c>
      <c r="C25" s="21">
        <v>299531328</v>
      </c>
      <c r="D25" s="7">
        <f t="shared" si="0"/>
        <v>299531.328</v>
      </c>
      <c r="E25" s="21">
        <v>43134618.06</v>
      </c>
      <c r="F25" s="7">
        <f t="shared" si="3"/>
        <v>43134.61806</v>
      </c>
      <c r="G25" s="4">
        <f t="shared" si="1"/>
        <v>14.400703374840312</v>
      </c>
      <c r="H25" s="6">
        <v>35333278.63</v>
      </c>
      <c r="I25" s="7">
        <f t="shared" si="2"/>
        <v>35333.27863</v>
      </c>
      <c r="J25" s="8">
        <f t="shared" si="4"/>
        <v>7801.33943</v>
      </c>
    </row>
    <row r="26" spans="1:10" ht="47.25">
      <c r="A26" s="5" t="s">
        <v>170</v>
      </c>
      <c r="B26" s="10" t="s">
        <v>169</v>
      </c>
      <c r="C26" s="21">
        <v>743856185</v>
      </c>
      <c r="D26" s="7">
        <f t="shared" si="0"/>
        <v>743856.185</v>
      </c>
      <c r="E26" s="21">
        <v>373664272.53</v>
      </c>
      <c r="F26" s="7">
        <f t="shared" si="3"/>
        <v>373664.27252999996</v>
      </c>
      <c r="G26" s="4">
        <f t="shared" si="1"/>
        <v>50.233402647583006</v>
      </c>
      <c r="H26" s="6">
        <v>354456680.48</v>
      </c>
      <c r="I26" s="7">
        <f t="shared" si="2"/>
        <v>354456.68048000004</v>
      </c>
      <c r="J26" s="8">
        <f t="shared" si="4"/>
        <v>19207.59204999992</v>
      </c>
    </row>
    <row r="27" spans="1:10" ht="31.5">
      <c r="A27" s="5" t="s">
        <v>168</v>
      </c>
      <c r="B27" s="10" t="s">
        <v>167</v>
      </c>
      <c r="C27" s="21">
        <v>518662500</v>
      </c>
      <c r="D27" s="7">
        <f t="shared" si="0"/>
        <v>518662.5</v>
      </c>
      <c r="E27" s="21">
        <v>7634946.6</v>
      </c>
      <c r="F27" s="7">
        <f t="shared" si="3"/>
        <v>7634.946599999999</v>
      </c>
      <c r="G27" s="4">
        <f t="shared" si="1"/>
        <v>1.472045231725833</v>
      </c>
      <c r="H27" s="6">
        <v>7554262.03</v>
      </c>
      <c r="I27" s="7">
        <f t="shared" si="2"/>
        <v>7554.26203</v>
      </c>
      <c r="J27" s="8">
        <f t="shared" si="4"/>
        <v>80.68456999999944</v>
      </c>
    </row>
    <row r="28" spans="1:10" ht="47.25">
      <c r="A28" s="5" t="s">
        <v>166</v>
      </c>
      <c r="B28" s="10" t="s">
        <v>165</v>
      </c>
      <c r="C28" s="21">
        <v>1844047511</v>
      </c>
      <c r="D28" s="7">
        <f t="shared" si="0"/>
        <v>1844047.511</v>
      </c>
      <c r="E28" s="21">
        <v>204011699.52</v>
      </c>
      <c r="F28" s="7">
        <f t="shared" si="3"/>
        <v>204011.69952000002</v>
      </c>
      <c r="G28" s="4">
        <f t="shared" si="1"/>
        <v>11.063256141885816</v>
      </c>
      <c r="H28" s="6">
        <v>115935901.76</v>
      </c>
      <c r="I28" s="7">
        <f t="shared" si="2"/>
        <v>115935.90176000001</v>
      </c>
      <c r="J28" s="8">
        <f t="shared" si="4"/>
        <v>88075.79776000002</v>
      </c>
    </row>
    <row r="29" spans="1:10" ht="31.5">
      <c r="A29" s="5" t="s">
        <v>164</v>
      </c>
      <c r="B29" s="10" t="s">
        <v>163</v>
      </c>
      <c r="C29" s="21">
        <v>1163111594.16</v>
      </c>
      <c r="D29" s="7">
        <f t="shared" si="0"/>
        <v>1163111.59416</v>
      </c>
      <c r="E29" s="21">
        <v>44006328.89</v>
      </c>
      <c r="F29" s="7">
        <f t="shared" si="3"/>
        <v>44006.32889</v>
      </c>
      <c r="G29" s="4">
        <f t="shared" si="1"/>
        <v>3.7835001483053214</v>
      </c>
      <c r="H29" s="6">
        <v>11071953.11</v>
      </c>
      <c r="I29" s="7">
        <f t="shared" si="2"/>
        <v>11071.953109999999</v>
      </c>
      <c r="J29" s="8">
        <f t="shared" si="4"/>
        <v>32934.37578</v>
      </c>
    </row>
    <row r="30" spans="1:10" ht="47.25">
      <c r="A30" s="5" t="s">
        <v>162</v>
      </c>
      <c r="B30" s="10" t="s">
        <v>161</v>
      </c>
      <c r="C30" s="21">
        <v>680935916.84</v>
      </c>
      <c r="D30" s="7">
        <f t="shared" si="0"/>
        <v>680935.9168400001</v>
      </c>
      <c r="E30" s="21">
        <v>160005370.63</v>
      </c>
      <c r="F30" s="7">
        <f t="shared" si="3"/>
        <v>160005.37063</v>
      </c>
      <c r="G30" s="4">
        <f t="shared" si="1"/>
        <v>23.49786032326395</v>
      </c>
      <c r="H30" s="6">
        <v>104863948.65</v>
      </c>
      <c r="I30" s="7">
        <f t="shared" si="2"/>
        <v>104863.94865</v>
      </c>
      <c r="J30" s="8">
        <f t="shared" si="4"/>
        <v>55141.421979999985</v>
      </c>
    </row>
    <row r="31" spans="1:10" ht="47.25">
      <c r="A31" s="5" t="s">
        <v>160</v>
      </c>
      <c r="B31" s="10" t="s">
        <v>159</v>
      </c>
      <c r="C31" s="21">
        <v>14450977930.25</v>
      </c>
      <c r="D31" s="7">
        <f t="shared" si="0"/>
        <v>14450977.93025</v>
      </c>
      <c r="E31" s="21">
        <v>3341262552.43</v>
      </c>
      <c r="F31" s="7">
        <f t="shared" si="3"/>
        <v>3341262.5524299997</v>
      </c>
      <c r="G31" s="4">
        <f t="shared" si="1"/>
        <v>23.121359457866088</v>
      </c>
      <c r="H31" s="6">
        <v>2833695402.33</v>
      </c>
      <c r="I31" s="7">
        <f t="shared" si="2"/>
        <v>2833695.40233</v>
      </c>
      <c r="J31" s="8">
        <f t="shared" si="4"/>
        <v>507567.15009999974</v>
      </c>
    </row>
    <row r="32" spans="1:10" ht="31.5">
      <c r="A32" s="5" t="s">
        <v>158</v>
      </c>
      <c r="B32" s="10" t="s">
        <v>157</v>
      </c>
      <c r="C32" s="21">
        <v>12113112930.2</v>
      </c>
      <c r="D32" s="7">
        <f t="shared" si="0"/>
        <v>12113112.930200001</v>
      </c>
      <c r="E32" s="21">
        <v>2804499675.4</v>
      </c>
      <c r="F32" s="7">
        <f t="shared" si="3"/>
        <v>2804499.6754</v>
      </c>
      <c r="G32" s="4">
        <f t="shared" si="1"/>
        <v>23.1525924967472</v>
      </c>
      <c r="H32" s="6">
        <v>2506246315.3</v>
      </c>
      <c r="I32" s="7">
        <f t="shared" si="2"/>
        <v>2506246.3153000004</v>
      </c>
      <c r="J32" s="8">
        <f t="shared" si="4"/>
        <v>298253.3600999997</v>
      </c>
    </row>
    <row r="33" spans="1:10" ht="63">
      <c r="A33" s="5" t="s">
        <v>156</v>
      </c>
      <c r="B33" s="10" t="s">
        <v>155</v>
      </c>
      <c r="C33" s="21">
        <v>1592958145.3</v>
      </c>
      <c r="D33" s="7">
        <f t="shared" si="0"/>
        <v>1592958.1453</v>
      </c>
      <c r="E33" s="21">
        <v>322165028.06</v>
      </c>
      <c r="F33" s="7">
        <f t="shared" si="3"/>
        <v>322165.02806</v>
      </c>
      <c r="G33" s="4">
        <f t="shared" si="1"/>
        <v>20.22432472633027</v>
      </c>
      <c r="H33" s="6">
        <v>300065599.94</v>
      </c>
      <c r="I33" s="7">
        <f t="shared" si="2"/>
        <v>300065.59994</v>
      </c>
      <c r="J33" s="8">
        <f t="shared" si="4"/>
        <v>22099.428119999997</v>
      </c>
    </row>
    <row r="34" spans="1:10" ht="78.75">
      <c r="A34" s="5" t="s">
        <v>154</v>
      </c>
      <c r="B34" s="10" t="s">
        <v>153</v>
      </c>
      <c r="C34" s="21">
        <v>92880305.7</v>
      </c>
      <c r="D34" s="7">
        <f t="shared" si="0"/>
        <v>92880.3057</v>
      </c>
      <c r="E34" s="21">
        <v>17960276.01</v>
      </c>
      <c r="F34" s="7">
        <f t="shared" si="3"/>
        <v>17960.27601</v>
      </c>
      <c r="G34" s="4">
        <f t="shared" si="1"/>
        <v>19.337012162740976</v>
      </c>
      <c r="H34" s="6">
        <v>17470687.09</v>
      </c>
      <c r="I34" s="7">
        <f t="shared" si="2"/>
        <v>17470.68709</v>
      </c>
      <c r="J34" s="8">
        <f t="shared" si="4"/>
        <v>489.58892000000196</v>
      </c>
    </row>
    <row r="35" spans="1:10" ht="31.5">
      <c r="A35" s="5" t="s">
        <v>152</v>
      </c>
      <c r="B35" s="10" t="s">
        <v>151</v>
      </c>
      <c r="C35" s="21">
        <v>98180400</v>
      </c>
      <c r="D35" s="7">
        <f t="shared" si="0"/>
        <v>98180.4</v>
      </c>
      <c r="E35" s="21">
        <v>16230000</v>
      </c>
      <c r="F35" s="7">
        <f t="shared" si="3"/>
        <v>16230</v>
      </c>
      <c r="G35" s="4">
        <f t="shared" si="1"/>
        <v>16.530794333695933</v>
      </c>
      <c r="H35" s="6">
        <v>9912800</v>
      </c>
      <c r="I35" s="7">
        <f t="shared" si="2"/>
        <v>9912.8</v>
      </c>
      <c r="J35" s="8">
        <f t="shared" si="4"/>
        <v>6317.200000000001</v>
      </c>
    </row>
    <row r="36" spans="1:10" ht="31.5">
      <c r="A36" s="5" t="s">
        <v>150</v>
      </c>
      <c r="B36" s="10" t="s">
        <v>149</v>
      </c>
      <c r="C36" s="21">
        <v>553846149.05</v>
      </c>
      <c r="D36" s="7">
        <f t="shared" si="0"/>
        <v>553846.14905</v>
      </c>
      <c r="E36" s="21">
        <v>180407572.96</v>
      </c>
      <c r="F36" s="7">
        <f t="shared" si="3"/>
        <v>180407.57296000002</v>
      </c>
      <c r="G36" s="4">
        <f t="shared" si="1"/>
        <v>32.573589844300464</v>
      </c>
      <c r="H36" s="6">
        <v>0</v>
      </c>
      <c r="I36" s="7">
        <f t="shared" si="2"/>
        <v>0</v>
      </c>
      <c r="J36" s="8">
        <f t="shared" si="4"/>
        <v>180407.57296000002</v>
      </c>
    </row>
    <row r="37" spans="1:10" ht="47.25">
      <c r="A37" s="5" t="s">
        <v>148</v>
      </c>
      <c r="B37" s="10" t="s">
        <v>147</v>
      </c>
      <c r="C37" s="21">
        <v>1326816919.52</v>
      </c>
      <c r="D37" s="7">
        <f aca="true" t="shared" si="5" ref="D37:D68">C37/1000</f>
        <v>1326816.91952</v>
      </c>
      <c r="E37" s="21">
        <v>205704730.36</v>
      </c>
      <c r="F37" s="7">
        <f t="shared" si="3"/>
        <v>205704.73036000002</v>
      </c>
      <c r="G37" s="4">
        <f aca="true" t="shared" si="6" ref="G37:G68">F37/D37*100</f>
        <v>15.503625808029145</v>
      </c>
      <c r="H37" s="6">
        <v>198241632.27</v>
      </c>
      <c r="I37" s="7">
        <f t="shared" si="2"/>
        <v>198241.63227</v>
      </c>
      <c r="J37" s="8">
        <f t="shared" si="4"/>
        <v>7463.098090000014</v>
      </c>
    </row>
    <row r="38" spans="1:10" ht="31.5">
      <c r="A38" s="5" t="s">
        <v>146</v>
      </c>
      <c r="B38" s="10" t="s">
        <v>145</v>
      </c>
      <c r="C38" s="21">
        <v>1128769306.52</v>
      </c>
      <c r="D38" s="7">
        <f t="shared" si="5"/>
        <v>1128769.3065199999</v>
      </c>
      <c r="E38" s="21">
        <v>167583070.84</v>
      </c>
      <c r="F38" s="7">
        <f t="shared" si="3"/>
        <v>167583.07084</v>
      </c>
      <c r="G38" s="4">
        <f t="shared" si="6"/>
        <v>14.846529744563949</v>
      </c>
      <c r="H38" s="6">
        <v>156272966.63</v>
      </c>
      <c r="I38" s="7">
        <f t="shared" si="2"/>
        <v>156272.96662999998</v>
      </c>
      <c r="J38" s="8">
        <f t="shared" si="4"/>
        <v>11310.10421000002</v>
      </c>
    </row>
    <row r="39" spans="1:10" ht="31.5">
      <c r="A39" s="5" t="s">
        <v>144</v>
      </c>
      <c r="B39" s="10" t="s">
        <v>143</v>
      </c>
      <c r="C39" s="21">
        <v>62753100</v>
      </c>
      <c r="D39" s="7">
        <f t="shared" si="5"/>
        <v>62753.1</v>
      </c>
      <c r="E39" s="21">
        <v>7974502.24</v>
      </c>
      <c r="F39" s="7">
        <f t="shared" si="3"/>
        <v>7974.50224</v>
      </c>
      <c r="G39" s="4">
        <f t="shared" si="6"/>
        <v>12.707742310738436</v>
      </c>
      <c r="H39" s="6">
        <v>11611846.64</v>
      </c>
      <c r="I39" s="7">
        <f t="shared" si="2"/>
        <v>11611.84664</v>
      </c>
      <c r="J39" s="8">
        <f t="shared" si="4"/>
        <v>-3637.3444</v>
      </c>
    </row>
    <row r="40" spans="1:10" ht="63">
      <c r="A40" s="5" t="s">
        <v>142</v>
      </c>
      <c r="B40" s="10" t="s">
        <v>141</v>
      </c>
      <c r="C40" s="21">
        <v>135294513</v>
      </c>
      <c r="D40" s="7">
        <f t="shared" si="5"/>
        <v>135294.513</v>
      </c>
      <c r="E40" s="21">
        <v>30147157.28</v>
      </c>
      <c r="F40" s="7">
        <f t="shared" si="3"/>
        <v>30147.15728</v>
      </c>
      <c r="G40" s="4">
        <f t="shared" si="6"/>
        <v>22.282616354145862</v>
      </c>
      <c r="H40" s="6">
        <v>30356819</v>
      </c>
      <c r="I40" s="7">
        <f t="shared" si="2"/>
        <v>30356.819</v>
      </c>
      <c r="J40" s="8">
        <f t="shared" si="4"/>
        <v>-209.66172000000006</v>
      </c>
    </row>
    <row r="41" spans="1:10" ht="63">
      <c r="A41" s="5" t="s">
        <v>140</v>
      </c>
      <c r="B41" s="10" t="s">
        <v>139</v>
      </c>
      <c r="C41" s="21">
        <v>160665700</v>
      </c>
      <c r="D41" s="7">
        <f t="shared" si="5"/>
        <v>160665.7</v>
      </c>
      <c r="E41" s="21">
        <v>0</v>
      </c>
      <c r="F41" s="7">
        <f t="shared" si="3"/>
        <v>0</v>
      </c>
      <c r="G41" s="4">
        <f t="shared" si="6"/>
        <v>0</v>
      </c>
      <c r="H41" s="6">
        <v>0</v>
      </c>
      <c r="I41" s="7">
        <f t="shared" si="2"/>
        <v>0</v>
      </c>
      <c r="J41" s="8">
        <f t="shared" si="4"/>
        <v>0</v>
      </c>
    </row>
    <row r="42" spans="1:10" ht="47.25">
      <c r="A42" s="5" t="s">
        <v>138</v>
      </c>
      <c r="B42" s="10" t="s">
        <v>137</v>
      </c>
      <c r="C42" s="21">
        <v>34090000</v>
      </c>
      <c r="D42" s="7">
        <f t="shared" si="5"/>
        <v>34090</v>
      </c>
      <c r="E42" s="21">
        <v>0</v>
      </c>
      <c r="F42" s="7">
        <f t="shared" si="3"/>
        <v>0</v>
      </c>
      <c r="G42" s="4">
        <f t="shared" si="6"/>
        <v>0</v>
      </c>
      <c r="H42" s="6">
        <v>0</v>
      </c>
      <c r="I42" s="7">
        <f t="shared" si="2"/>
        <v>0</v>
      </c>
      <c r="J42" s="8">
        <f t="shared" si="4"/>
        <v>0</v>
      </c>
    </row>
    <row r="43" spans="1:10" ht="63">
      <c r="A43" s="5" t="s">
        <v>136</v>
      </c>
      <c r="B43" s="10" t="s">
        <v>135</v>
      </c>
      <c r="C43" s="21">
        <v>124725700</v>
      </c>
      <c r="D43" s="7">
        <f t="shared" si="5"/>
        <v>124725.7</v>
      </c>
      <c r="E43" s="21">
        <v>0</v>
      </c>
      <c r="F43" s="7">
        <f t="shared" si="3"/>
        <v>0</v>
      </c>
      <c r="G43" s="4">
        <f t="shared" si="6"/>
        <v>0</v>
      </c>
      <c r="H43" s="6">
        <v>0</v>
      </c>
      <c r="I43" s="7">
        <f t="shared" si="2"/>
        <v>0</v>
      </c>
      <c r="J43" s="8">
        <f t="shared" si="4"/>
        <v>0</v>
      </c>
    </row>
    <row r="44" spans="1:10" ht="47.25">
      <c r="A44" s="5" t="s">
        <v>134</v>
      </c>
      <c r="B44" s="10" t="s">
        <v>133</v>
      </c>
      <c r="C44" s="21">
        <v>1850000</v>
      </c>
      <c r="D44" s="7">
        <f t="shared" si="5"/>
        <v>1850</v>
      </c>
      <c r="E44" s="21">
        <v>0</v>
      </c>
      <c r="F44" s="7">
        <f t="shared" si="3"/>
        <v>0</v>
      </c>
      <c r="G44" s="4">
        <f t="shared" si="6"/>
        <v>0</v>
      </c>
      <c r="H44" s="6">
        <v>0</v>
      </c>
      <c r="I44" s="7">
        <f t="shared" si="2"/>
        <v>0</v>
      </c>
      <c r="J44" s="8">
        <f t="shared" si="4"/>
        <v>0</v>
      </c>
    </row>
    <row r="45" spans="1:10" ht="47.25">
      <c r="A45" s="5" t="s">
        <v>132</v>
      </c>
      <c r="B45" s="10" t="s">
        <v>131</v>
      </c>
      <c r="C45" s="21"/>
      <c r="D45" s="7">
        <f t="shared" si="5"/>
        <v>0</v>
      </c>
      <c r="E45" s="21"/>
      <c r="F45" s="7">
        <f t="shared" si="3"/>
        <v>0</v>
      </c>
      <c r="G45" s="4"/>
      <c r="H45" s="6">
        <v>0</v>
      </c>
      <c r="I45" s="7">
        <f t="shared" si="2"/>
        <v>0</v>
      </c>
      <c r="J45" s="8">
        <f t="shared" si="4"/>
        <v>0</v>
      </c>
    </row>
    <row r="46" spans="1:10" ht="63">
      <c r="A46" s="5" t="s">
        <v>130</v>
      </c>
      <c r="B46" s="10" t="s">
        <v>129</v>
      </c>
      <c r="C46" s="21">
        <v>4263420522.13</v>
      </c>
      <c r="D46" s="7">
        <f t="shared" si="5"/>
        <v>4263420.52213</v>
      </c>
      <c r="E46" s="21">
        <v>180299838.96</v>
      </c>
      <c r="F46" s="7">
        <f t="shared" si="3"/>
        <v>180299.83896000002</v>
      </c>
      <c r="G46" s="4">
        <f t="shared" si="6"/>
        <v>4.228994958956627</v>
      </c>
      <c r="H46" s="6">
        <v>386308071.55</v>
      </c>
      <c r="I46" s="7">
        <f t="shared" si="2"/>
        <v>386308.07155</v>
      </c>
      <c r="J46" s="8">
        <f t="shared" si="4"/>
        <v>-206008.23258999997</v>
      </c>
    </row>
    <row r="47" spans="1:10" ht="31.5">
      <c r="A47" s="5" t="s">
        <v>128</v>
      </c>
      <c r="B47" s="10" t="s">
        <v>127</v>
      </c>
      <c r="C47" s="21">
        <v>56000000</v>
      </c>
      <c r="D47" s="7">
        <f t="shared" si="5"/>
        <v>56000</v>
      </c>
      <c r="E47" s="21">
        <v>39570147.49</v>
      </c>
      <c r="F47" s="7">
        <f t="shared" si="3"/>
        <v>39570.14749</v>
      </c>
      <c r="G47" s="4">
        <f t="shared" si="6"/>
        <v>70.66097766071428</v>
      </c>
      <c r="H47" s="6">
        <v>15937287.49</v>
      </c>
      <c r="I47" s="7">
        <f t="shared" si="2"/>
        <v>15937.28749</v>
      </c>
      <c r="J47" s="8">
        <f t="shared" si="4"/>
        <v>23632.86</v>
      </c>
    </row>
    <row r="48" spans="1:10" ht="15.75">
      <c r="A48" s="5" t="s">
        <v>126</v>
      </c>
      <c r="B48" s="10" t="s">
        <v>125</v>
      </c>
      <c r="C48" s="21">
        <v>90000000</v>
      </c>
      <c r="D48" s="7">
        <f t="shared" si="5"/>
        <v>90000</v>
      </c>
      <c r="E48" s="21">
        <v>10803269.17</v>
      </c>
      <c r="F48" s="7">
        <f t="shared" si="3"/>
        <v>10803.26917</v>
      </c>
      <c r="G48" s="4">
        <f t="shared" si="6"/>
        <v>12.003632411111111</v>
      </c>
      <c r="H48" s="6">
        <v>5045749.87</v>
      </c>
      <c r="I48" s="7">
        <f t="shared" si="2"/>
        <v>5045.749870000001</v>
      </c>
      <c r="J48" s="8">
        <f t="shared" si="4"/>
        <v>5757.519299999999</v>
      </c>
    </row>
    <row r="49" spans="1:10" ht="47.25">
      <c r="A49" s="5" t="s">
        <v>124</v>
      </c>
      <c r="B49" s="10" t="s">
        <v>123</v>
      </c>
      <c r="C49" s="21">
        <v>300990490.91</v>
      </c>
      <c r="D49" s="7">
        <f t="shared" si="5"/>
        <v>300990.49091000005</v>
      </c>
      <c r="E49" s="21">
        <v>49640313.25</v>
      </c>
      <c r="F49" s="7">
        <f t="shared" si="3"/>
        <v>49640.31325</v>
      </c>
      <c r="G49" s="4">
        <f t="shared" si="6"/>
        <v>16.49231944169395</v>
      </c>
      <c r="H49" s="6">
        <v>62108130.65</v>
      </c>
      <c r="I49" s="7">
        <f t="shared" si="2"/>
        <v>62108.13065</v>
      </c>
      <c r="J49" s="8">
        <f t="shared" si="4"/>
        <v>-12467.8174</v>
      </c>
    </row>
    <row r="50" spans="1:10" ht="47.25">
      <c r="A50" s="5" t="s">
        <v>122</v>
      </c>
      <c r="B50" s="10" t="s">
        <v>121</v>
      </c>
      <c r="C50" s="21">
        <v>1309805221.43</v>
      </c>
      <c r="D50" s="7">
        <f t="shared" si="5"/>
        <v>1309805.2214300002</v>
      </c>
      <c r="E50" s="21">
        <v>10692774.33</v>
      </c>
      <c r="F50" s="7">
        <f t="shared" si="3"/>
        <v>10692.77433</v>
      </c>
      <c r="G50" s="4">
        <f t="shared" si="6"/>
        <v>0.816363697063751</v>
      </c>
      <c r="H50" s="6">
        <v>3493144.44</v>
      </c>
      <c r="I50" s="7">
        <f t="shared" si="2"/>
        <v>3493.14444</v>
      </c>
      <c r="J50" s="8">
        <f t="shared" si="4"/>
        <v>7199.62989</v>
      </c>
    </row>
    <row r="51" spans="1:10" ht="63">
      <c r="A51" s="5" t="s">
        <v>120</v>
      </c>
      <c r="B51" s="10" t="s">
        <v>119</v>
      </c>
      <c r="C51" s="21">
        <v>629935159.45</v>
      </c>
      <c r="D51" s="7">
        <f t="shared" si="5"/>
        <v>629935.15945</v>
      </c>
      <c r="E51" s="21">
        <v>22195740.27</v>
      </c>
      <c r="F51" s="7">
        <f t="shared" si="3"/>
        <v>22195.74027</v>
      </c>
      <c r="G51" s="4">
        <f t="shared" si="6"/>
        <v>3.523496019714033</v>
      </c>
      <c r="H51" s="6">
        <v>18733115.55</v>
      </c>
      <c r="I51" s="7">
        <f t="shared" si="2"/>
        <v>18733.115550000002</v>
      </c>
      <c r="J51" s="8">
        <f t="shared" si="4"/>
        <v>3462.624719999996</v>
      </c>
    </row>
    <row r="52" spans="1:10" ht="63">
      <c r="A52" s="5" t="s">
        <v>118</v>
      </c>
      <c r="B52" s="10" t="s">
        <v>117</v>
      </c>
      <c r="C52" s="21">
        <v>1826308013.34</v>
      </c>
      <c r="D52" s="7">
        <f t="shared" si="5"/>
        <v>1826308.0133399998</v>
      </c>
      <c r="E52" s="21">
        <v>47397594.45</v>
      </c>
      <c r="F52" s="7">
        <f t="shared" si="3"/>
        <v>47397.594450000004</v>
      </c>
      <c r="G52" s="4">
        <f t="shared" si="6"/>
        <v>2.5952683831966574</v>
      </c>
      <c r="H52" s="6">
        <v>280990643.55</v>
      </c>
      <c r="I52" s="7">
        <f t="shared" si="2"/>
        <v>280990.64355000004</v>
      </c>
      <c r="J52" s="8">
        <f t="shared" si="4"/>
        <v>-233593.04910000003</v>
      </c>
    </row>
    <row r="53" spans="1:10" ht="63">
      <c r="A53" s="5" t="s">
        <v>116</v>
      </c>
      <c r="B53" s="10" t="s">
        <v>115</v>
      </c>
      <c r="C53" s="21">
        <v>50381637</v>
      </c>
      <c r="D53" s="7">
        <f t="shared" si="5"/>
        <v>50381.637</v>
      </c>
      <c r="E53" s="21">
        <v>0</v>
      </c>
      <c r="F53" s="7">
        <f t="shared" si="3"/>
        <v>0</v>
      </c>
      <c r="G53" s="4">
        <f t="shared" si="6"/>
        <v>0</v>
      </c>
      <c r="H53" s="6">
        <v>173640673.91</v>
      </c>
      <c r="I53" s="7">
        <f t="shared" si="2"/>
        <v>173640.67390999998</v>
      </c>
      <c r="J53" s="8">
        <f t="shared" si="4"/>
        <v>-173640.67390999998</v>
      </c>
    </row>
    <row r="54" spans="1:10" ht="31.5">
      <c r="A54" s="5" t="s">
        <v>114</v>
      </c>
      <c r="B54" s="10" t="s">
        <v>113</v>
      </c>
      <c r="C54" s="21">
        <v>922182937</v>
      </c>
      <c r="D54" s="7">
        <f t="shared" si="5"/>
        <v>922182.937</v>
      </c>
      <c r="E54" s="21">
        <v>193495303.83</v>
      </c>
      <c r="F54" s="7">
        <f t="shared" si="3"/>
        <v>193495.30383000002</v>
      </c>
      <c r="G54" s="4">
        <f t="shared" si="6"/>
        <v>20.982312301230532</v>
      </c>
      <c r="H54" s="6">
        <v>4487250</v>
      </c>
      <c r="I54" s="7">
        <f t="shared" si="2"/>
        <v>4487.25</v>
      </c>
      <c r="J54" s="8">
        <f t="shared" si="4"/>
        <v>189008.05383000002</v>
      </c>
    </row>
    <row r="55" spans="1:10" ht="47.25">
      <c r="A55" s="5" t="s">
        <v>112</v>
      </c>
      <c r="B55" s="10" t="s">
        <v>111</v>
      </c>
      <c r="C55" s="21">
        <v>59755500</v>
      </c>
      <c r="D55" s="7">
        <f t="shared" si="5"/>
        <v>59755.5</v>
      </c>
      <c r="E55" s="21">
        <v>5113900</v>
      </c>
      <c r="F55" s="7">
        <f t="shared" si="3"/>
        <v>5113.9</v>
      </c>
      <c r="G55" s="4">
        <f t="shared" si="6"/>
        <v>8.55804068244764</v>
      </c>
      <c r="H55" s="6">
        <v>30840</v>
      </c>
      <c r="I55" s="7">
        <f t="shared" si="2"/>
        <v>30.84</v>
      </c>
      <c r="J55" s="8">
        <f t="shared" si="4"/>
        <v>5083.0599999999995</v>
      </c>
    </row>
    <row r="56" spans="1:10" ht="31.5">
      <c r="A56" s="5" t="s">
        <v>110</v>
      </c>
      <c r="B56" s="10" t="s">
        <v>109</v>
      </c>
      <c r="C56" s="21">
        <v>775000</v>
      </c>
      <c r="D56" s="7">
        <f t="shared" si="5"/>
        <v>775</v>
      </c>
      <c r="E56" s="21">
        <v>125150</v>
      </c>
      <c r="F56" s="7">
        <f t="shared" si="3"/>
        <v>125.15</v>
      </c>
      <c r="G56" s="4">
        <f t="shared" si="6"/>
        <v>16.148387096774194</v>
      </c>
      <c r="H56" s="6">
        <v>0</v>
      </c>
      <c r="I56" s="7">
        <f t="shared" si="2"/>
        <v>0</v>
      </c>
      <c r="J56" s="8">
        <f t="shared" si="4"/>
        <v>125.15</v>
      </c>
    </row>
    <row r="57" spans="1:10" ht="47.25">
      <c r="A57" s="5" t="s">
        <v>108</v>
      </c>
      <c r="B57" s="10" t="s">
        <v>107</v>
      </c>
      <c r="C57" s="21">
        <v>19800000</v>
      </c>
      <c r="D57" s="7">
        <f t="shared" si="5"/>
        <v>19800</v>
      </c>
      <c r="E57" s="21">
        <v>0</v>
      </c>
      <c r="F57" s="7">
        <f t="shared" si="3"/>
        <v>0</v>
      </c>
      <c r="G57" s="4">
        <f t="shared" si="6"/>
        <v>0</v>
      </c>
      <c r="H57" s="6">
        <v>0</v>
      </c>
      <c r="I57" s="7">
        <f t="shared" si="2"/>
        <v>0</v>
      </c>
      <c r="J57" s="8">
        <f t="shared" si="4"/>
        <v>0</v>
      </c>
    </row>
    <row r="58" spans="1:10" ht="31.5">
      <c r="A58" s="5" t="s">
        <v>106</v>
      </c>
      <c r="B58" s="10" t="s">
        <v>105</v>
      </c>
      <c r="C58" s="21">
        <v>120000</v>
      </c>
      <c r="D58" s="7">
        <f t="shared" si="5"/>
        <v>120</v>
      </c>
      <c r="E58" s="21">
        <v>0</v>
      </c>
      <c r="F58" s="7">
        <f t="shared" si="3"/>
        <v>0</v>
      </c>
      <c r="G58" s="4">
        <f t="shared" si="6"/>
        <v>0</v>
      </c>
      <c r="H58" s="6">
        <v>38093791.78</v>
      </c>
      <c r="I58" s="7">
        <f t="shared" si="2"/>
        <v>38093.79178</v>
      </c>
      <c r="J58" s="8">
        <f t="shared" si="4"/>
        <v>-38093.79178</v>
      </c>
    </row>
    <row r="59" spans="1:10" ht="47.25">
      <c r="A59" s="5" t="s">
        <v>104</v>
      </c>
      <c r="B59" s="10" t="s">
        <v>103</v>
      </c>
      <c r="C59" s="21">
        <v>245286637</v>
      </c>
      <c r="D59" s="7">
        <f t="shared" si="5"/>
        <v>245286.637</v>
      </c>
      <c r="E59" s="21">
        <v>45952956.49</v>
      </c>
      <c r="F59" s="7">
        <f t="shared" si="3"/>
        <v>45952.956490000004</v>
      </c>
      <c r="G59" s="4">
        <f t="shared" si="6"/>
        <v>18.734390528579837</v>
      </c>
      <c r="H59" s="6">
        <v>131028792.13</v>
      </c>
      <c r="I59" s="7">
        <f t="shared" si="2"/>
        <v>131028.79213</v>
      </c>
      <c r="J59" s="8">
        <f t="shared" si="4"/>
        <v>-85075.83564</v>
      </c>
    </row>
    <row r="60" spans="1:10" ht="47.25">
      <c r="A60" s="5" t="s">
        <v>102</v>
      </c>
      <c r="B60" s="10" t="s">
        <v>101</v>
      </c>
      <c r="C60" s="21">
        <v>596445800</v>
      </c>
      <c r="D60" s="7">
        <f t="shared" si="5"/>
        <v>596445.8</v>
      </c>
      <c r="E60" s="21">
        <v>142303297.34</v>
      </c>
      <c r="F60" s="7">
        <f t="shared" si="3"/>
        <v>142303.29734</v>
      </c>
      <c r="G60" s="4">
        <f t="shared" si="6"/>
        <v>23.85854629875841</v>
      </c>
      <c r="H60" s="6">
        <v>66056064.03</v>
      </c>
      <c r="I60" s="7">
        <f t="shared" si="2"/>
        <v>66056.06403</v>
      </c>
      <c r="J60" s="8">
        <f t="shared" si="4"/>
        <v>76247.23331</v>
      </c>
    </row>
    <row r="61" spans="1:10" ht="63">
      <c r="A61" s="5" t="s">
        <v>100</v>
      </c>
      <c r="B61" s="10" t="s">
        <v>99</v>
      </c>
      <c r="C61" s="21">
        <v>486106714.31</v>
      </c>
      <c r="D61" s="7">
        <f t="shared" si="5"/>
        <v>486106.71431</v>
      </c>
      <c r="E61" s="21">
        <v>68512058.26</v>
      </c>
      <c r="F61" s="7">
        <f t="shared" si="3"/>
        <v>68512.05826</v>
      </c>
      <c r="G61" s="4">
        <f t="shared" si="6"/>
        <v>14.094036606190238</v>
      </c>
      <c r="H61" s="6">
        <v>17281640.31</v>
      </c>
      <c r="I61" s="7">
        <f t="shared" si="2"/>
        <v>17281.64031</v>
      </c>
      <c r="J61" s="8">
        <f t="shared" si="4"/>
        <v>51230.41795</v>
      </c>
    </row>
    <row r="62" spans="1:10" ht="94.5">
      <c r="A62" s="5" t="s">
        <v>98</v>
      </c>
      <c r="B62" s="10" t="s">
        <v>97</v>
      </c>
      <c r="C62" s="21">
        <v>208717994.31</v>
      </c>
      <c r="D62" s="7">
        <f t="shared" si="5"/>
        <v>208717.99431</v>
      </c>
      <c r="E62" s="21">
        <v>18928430.58</v>
      </c>
      <c r="F62" s="7">
        <f t="shared" si="3"/>
        <v>18928.430579999997</v>
      </c>
      <c r="G62" s="4">
        <f t="shared" si="6"/>
        <v>9.068902105242731</v>
      </c>
      <c r="H62" s="6">
        <v>47734423.72</v>
      </c>
      <c r="I62" s="7">
        <f t="shared" si="2"/>
        <v>47734.42372</v>
      </c>
      <c r="J62" s="8">
        <f t="shared" si="4"/>
        <v>-28805.993140000002</v>
      </c>
    </row>
    <row r="63" spans="1:10" ht="47.25">
      <c r="A63" s="5" t="s">
        <v>96</v>
      </c>
      <c r="B63" s="10" t="s">
        <v>95</v>
      </c>
      <c r="C63" s="21">
        <v>269012520</v>
      </c>
      <c r="D63" s="7">
        <f t="shared" si="5"/>
        <v>269012.52</v>
      </c>
      <c r="E63" s="21">
        <v>49583627.68</v>
      </c>
      <c r="F63" s="7">
        <f t="shared" si="3"/>
        <v>49583.62768</v>
      </c>
      <c r="G63" s="4">
        <f t="shared" si="6"/>
        <v>18.4317174828889</v>
      </c>
      <c r="H63" s="6">
        <v>1040000</v>
      </c>
      <c r="I63" s="7">
        <f t="shared" si="2"/>
        <v>1040</v>
      </c>
      <c r="J63" s="8">
        <f t="shared" si="4"/>
        <v>48543.62768</v>
      </c>
    </row>
    <row r="64" spans="1:10" ht="47.25">
      <c r="A64" s="5" t="s">
        <v>94</v>
      </c>
      <c r="B64" s="10" t="s">
        <v>93</v>
      </c>
      <c r="C64" s="21">
        <v>8376200</v>
      </c>
      <c r="D64" s="7">
        <f t="shared" si="5"/>
        <v>8376.2</v>
      </c>
      <c r="E64" s="21">
        <v>0</v>
      </c>
      <c r="F64" s="7">
        <f t="shared" si="3"/>
        <v>0</v>
      </c>
      <c r="G64" s="4">
        <f t="shared" si="6"/>
        <v>0</v>
      </c>
      <c r="H64" s="6">
        <v>99691055.62</v>
      </c>
      <c r="I64" s="7">
        <f t="shared" si="2"/>
        <v>99691.05562</v>
      </c>
      <c r="J64" s="8">
        <f t="shared" si="4"/>
        <v>-99691.05562</v>
      </c>
    </row>
    <row r="65" spans="1:10" ht="47.25">
      <c r="A65" s="5" t="s">
        <v>92</v>
      </c>
      <c r="B65" s="10" t="s">
        <v>91</v>
      </c>
      <c r="C65" s="21">
        <v>452952045.47</v>
      </c>
      <c r="D65" s="7">
        <f t="shared" si="5"/>
        <v>452952.04547</v>
      </c>
      <c r="E65" s="21">
        <v>72838813.33</v>
      </c>
      <c r="F65" s="7">
        <f t="shared" si="3"/>
        <v>72838.81333</v>
      </c>
      <c r="G65" s="4">
        <f t="shared" si="6"/>
        <v>16.080910564035474</v>
      </c>
      <c r="H65" s="6">
        <v>42436748.27</v>
      </c>
      <c r="I65" s="7">
        <f t="shared" si="2"/>
        <v>42436.748270000004</v>
      </c>
      <c r="J65" s="8">
        <f t="shared" si="4"/>
        <v>30402.06506</v>
      </c>
    </row>
    <row r="66" spans="1:10" ht="78.75">
      <c r="A66" s="5" t="s">
        <v>90</v>
      </c>
      <c r="B66" s="10" t="s">
        <v>89</v>
      </c>
      <c r="C66" s="21">
        <v>103941300</v>
      </c>
      <c r="D66" s="7">
        <f t="shared" si="5"/>
        <v>103941.3</v>
      </c>
      <c r="E66" s="21">
        <v>54381300</v>
      </c>
      <c r="F66" s="7">
        <f t="shared" si="3"/>
        <v>54381.3</v>
      </c>
      <c r="G66" s="4">
        <f t="shared" si="6"/>
        <v>52.31924172585873</v>
      </c>
      <c r="H66" s="6">
        <v>0</v>
      </c>
      <c r="I66" s="7">
        <f t="shared" si="2"/>
        <v>0</v>
      </c>
      <c r="J66" s="8">
        <f t="shared" si="4"/>
        <v>54381.3</v>
      </c>
    </row>
    <row r="67" spans="1:10" ht="47.25">
      <c r="A67" s="5" t="s">
        <v>88</v>
      </c>
      <c r="B67" s="10" t="s">
        <v>87</v>
      </c>
      <c r="C67" s="21">
        <v>1000000</v>
      </c>
      <c r="D67" s="7">
        <f t="shared" si="5"/>
        <v>1000</v>
      </c>
      <c r="E67" s="21">
        <v>0</v>
      </c>
      <c r="F67" s="7">
        <f t="shared" si="3"/>
        <v>0</v>
      </c>
      <c r="G67" s="4">
        <f t="shared" si="6"/>
        <v>0</v>
      </c>
      <c r="H67" s="6">
        <v>5000000</v>
      </c>
      <c r="I67" s="7">
        <f t="shared" si="2"/>
        <v>5000</v>
      </c>
      <c r="J67" s="8">
        <f t="shared" si="4"/>
        <v>-5000</v>
      </c>
    </row>
    <row r="68" spans="1:10" ht="47.25">
      <c r="A68" s="5" t="s">
        <v>86</v>
      </c>
      <c r="B68" s="10" t="s">
        <v>85</v>
      </c>
      <c r="C68" s="21">
        <v>5000000</v>
      </c>
      <c r="D68" s="7">
        <f t="shared" si="5"/>
        <v>5000</v>
      </c>
      <c r="E68" s="21">
        <v>5000000</v>
      </c>
      <c r="F68" s="7">
        <f t="shared" si="3"/>
        <v>5000</v>
      </c>
      <c r="G68" s="4">
        <f t="shared" si="6"/>
        <v>100</v>
      </c>
      <c r="H68" s="6">
        <v>52254307.35</v>
      </c>
      <c r="I68" s="7">
        <f t="shared" si="2"/>
        <v>52254.30735</v>
      </c>
      <c r="J68" s="8">
        <f t="shared" si="4"/>
        <v>-47254.30735</v>
      </c>
    </row>
    <row r="69" spans="1:10" ht="47.25">
      <c r="A69" s="5" t="s">
        <v>84</v>
      </c>
      <c r="B69" s="10" t="s">
        <v>83</v>
      </c>
      <c r="C69" s="21">
        <v>343010745.47</v>
      </c>
      <c r="D69" s="7">
        <f aca="true" t="shared" si="7" ref="D69:D101">C69/1000</f>
        <v>343010.74547</v>
      </c>
      <c r="E69" s="21">
        <v>13457513.33</v>
      </c>
      <c r="F69" s="7">
        <f t="shared" si="3"/>
        <v>13457.51333</v>
      </c>
      <c r="G69" s="4">
        <f aca="true" t="shared" si="8" ref="G69:G86">F69/D69*100</f>
        <v>3.923350363721187</v>
      </c>
      <c r="H69" s="6">
        <v>5189179.49</v>
      </c>
      <c r="I69" s="7">
        <f aca="true" t="shared" si="9" ref="I69:I115">H69/1000</f>
        <v>5189.17949</v>
      </c>
      <c r="J69" s="8">
        <f t="shared" si="4"/>
        <v>8268.33384</v>
      </c>
    </row>
    <row r="70" spans="1:10" ht="31.5">
      <c r="A70" s="5" t="s">
        <v>82</v>
      </c>
      <c r="B70" s="10" t="s">
        <v>81</v>
      </c>
      <c r="C70" s="21">
        <v>455153537.83</v>
      </c>
      <c r="D70" s="7">
        <f t="shared" si="7"/>
        <v>455153.53783</v>
      </c>
      <c r="E70" s="21">
        <v>8702360.06</v>
      </c>
      <c r="F70" s="7">
        <f aca="true" t="shared" si="10" ref="F70:F115">E70/1000</f>
        <v>8702.36006</v>
      </c>
      <c r="G70" s="4">
        <f t="shared" si="8"/>
        <v>1.9119614232791782</v>
      </c>
      <c r="H70" s="6">
        <v>5189179.49</v>
      </c>
      <c r="I70" s="7">
        <f t="shared" si="9"/>
        <v>5189.17949</v>
      </c>
      <c r="J70" s="8">
        <f aca="true" t="shared" si="11" ref="J70:J112">F70-I70</f>
        <v>3513.1805700000004</v>
      </c>
    </row>
    <row r="71" spans="1:10" ht="31.5">
      <c r="A71" s="5" t="s">
        <v>80</v>
      </c>
      <c r="B71" s="10" t="s">
        <v>79</v>
      </c>
      <c r="C71" s="21">
        <v>439953537.83</v>
      </c>
      <c r="D71" s="7">
        <f t="shared" si="7"/>
        <v>439953.53783</v>
      </c>
      <c r="E71" s="21">
        <v>8702360.06</v>
      </c>
      <c r="F71" s="7">
        <f t="shared" si="10"/>
        <v>8702.36006</v>
      </c>
      <c r="G71" s="4">
        <f t="shared" si="8"/>
        <v>1.9780179750168598</v>
      </c>
      <c r="H71" s="6">
        <v>0</v>
      </c>
      <c r="I71" s="7">
        <f t="shared" si="9"/>
        <v>0</v>
      </c>
      <c r="J71" s="8">
        <f t="shared" si="11"/>
        <v>8702.36006</v>
      </c>
    </row>
    <row r="72" spans="1:10" ht="47.25">
      <c r="A72" s="5" t="s">
        <v>78</v>
      </c>
      <c r="B72" s="10" t="s">
        <v>77</v>
      </c>
      <c r="C72" s="21">
        <v>15200000</v>
      </c>
      <c r="D72" s="7">
        <f t="shared" si="7"/>
        <v>15200</v>
      </c>
      <c r="E72" s="21">
        <v>0</v>
      </c>
      <c r="F72" s="7">
        <f t="shared" si="10"/>
        <v>0</v>
      </c>
      <c r="G72" s="4">
        <f t="shared" si="8"/>
        <v>0</v>
      </c>
      <c r="H72" s="6">
        <v>0</v>
      </c>
      <c r="I72" s="7">
        <f t="shared" si="9"/>
        <v>0</v>
      </c>
      <c r="J72" s="8">
        <f t="shared" si="11"/>
        <v>0</v>
      </c>
    </row>
    <row r="73" spans="1:10" ht="78.75">
      <c r="A73" s="5" t="s">
        <v>76</v>
      </c>
      <c r="B73" s="10" t="s">
        <v>75</v>
      </c>
      <c r="C73" s="21"/>
      <c r="D73" s="7">
        <f t="shared" si="7"/>
        <v>0</v>
      </c>
      <c r="E73" s="21"/>
      <c r="F73" s="7">
        <f t="shared" si="10"/>
        <v>0</v>
      </c>
      <c r="G73" s="4"/>
      <c r="H73" s="6">
        <v>996744830.12</v>
      </c>
      <c r="I73" s="7">
        <f t="shared" si="9"/>
        <v>996744.83012</v>
      </c>
      <c r="J73" s="8">
        <f t="shared" si="11"/>
        <v>-996744.83012</v>
      </c>
    </row>
    <row r="74" spans="1:10" ht="63">
      <c r="A74" s="5" t="s">
        <v>74</v>
      </c>
      <c r="B74" s="10" t="s">
        <v>73</v>
      </c>
      <c r="C74" s="21">
        <v>4323650494.57</v>
      </c>
      <c r="D74" s="7">
        <f t="shared" si="7"/>
        <v>4323650.49457</v>
      </c>
      <c r="E74" s="21">
        <v>442443687.4</v>
      </c>
      <c r="F74" s="7">
        <f t="shared" si="10"/>
        <v>442443.6874</v>
      </c>
      <c r="G74" s="4">
        <f t="shared" si="8"/>
        <v>10.233104825555571</v>
      </c>
      <c r="H74" s="6">
        <v>17291309.24</v>
      </c>
      <c r="I74" s="7">
        <f t="shared" si="9"/>
        <v>17291.30924</v>
      </c>
      <c r="J74" s="8">
        <f t="shared" si="11"/>
        <v>425152.37816</v>
      </c>
    </row>
    <row r="75" spans="1:10" ht="63">
      <c r="A75" s="5" t="s">
        <v>72</v>
      </c>
      <c r="B75" s="10" t="s">
        <v>71</v>
      </c>
      <c r="C75" s="21">
        <v>680425498.45</v>
      </c>
      <c r="D75" s="7">
        <f t="shared" si="7"/>
        <v>680425.4984500001</v>
      </c>
      <c r="E75" s="21">
        <v>29564964.01</v>
      </c>
      <c r="F75" s="7">
        <f t="shared" si="10"/>
        <v>29564.964010000003</v>
      </c>
      <c r="G75" s="4">
        <f t="shared" si="8"/>
        <v>4.345069971267771</v>
      </c>
      <c r="H75" s="6">
        <v>824208150.49</v>
      </c>
      <c r="I75" s="7">
        <f t="shared" si="9"/>
        <v>824208.15049</v>
      </c>
      <c r="J75" s="8">
        <f t="shared" si="11"/>
        <v>-794643.18648</v>
      </c>
    </row>
    <row r="76" spans="1:10" ht="47.25">
      <c r="A76" s="5" t="s">
        <v>70</v>
      </c>
      <c r="B76" s="10" t="s">
        <v>69</v>
      </c>
      <c r="C76" s="21">
        <v>2930303247.79</v>
      </c>
      <c r="D76" s="7">
        <f t="shared" si="7"/>
        <v>2930303.24779</v>
      </c>
      <c r="E76" s="21">
        <v>262766372.53</v>
      </c>
      <c r="F76" s="7">
        <f t="shared" si="10"/>
        <v>262766.37253</v>
      </c>
      <c r="G76" s="4">
        <f t="shared" si="8"/>
        <v>8.96720749731876</v>
      </c>
      <c r="H76" s="6">
        <v>0</v>
      </c>
      <c r="I76" s="7">
        <f t="shared" si="9"/>
        <v>0</v>
      </c>
      <c r="J76" s="8">
        <f t="shared" si="11"/>
        <v>262766.37253</v>
      </c>
    </row>
    <row r="77" spans="1:10" ht="63">
      <c r="A77" s="5" t="s">
        <v>68</v>
      </c>
      <c r="B77" s="10" t="s">
        <v>67</v>
      </c>
      <c r="C77" s="21">
        <v>173345833.33</v>
      </c>
      <c r="D77" s="7">
        <f t="shared" si="7"/>
        <v>173345.83333000002</v>
      </c>
      <c r="E77" s="21">
        <v>6300000</v>
      </c>
      <c r="F77" s="7">
        <f t="shared" si="10"/>
        <v>6300</v>
      </c>
      <c r="G77" s="4">
        <f t="shared" si="8"/>
        <v>3.634353291899802</v>
      </c>
      <c r="H77" s="6">
        <v>0</v>
      </c>
      <c r="I77" s="7">
        <f t="shared" si="9"/>
        <v>0</v>
      </c>
      <c r="J77" s="8">
        <f t="shared" si="11"/>
        <v>6300</v>
      </c>
    </row>
    <row r="78" spans="1:10" ht="63">
      <c r="A78" s="5" t="s">
        <v>66</v>
      </c>
      <c r="B78" s="10" t="s">
        <v>65</v>
      </c>
      <c r="C78" s="21">
        <v>395069857</v>
      </c>
      <c r="D78" s="7">
        <f t="shared" si="7"/>
        <v>395069.857</v>
      </c>
      <c r="E78" s="21">
        <v>86347081.09</v>
      </c>
      <c r="F78" s="7">
        <f t="shared" si="10"/>
        <v>86347.08109</v>
      </c>
      <c r="G78" s="4">
        <f t="shared" si="8"/>
        <v>21.85615519890195</v>
      </c>
      <c r="H78" s="6">
        <v>84323142.58</v>
      </c>
      <c r="I78" s="7">
        <f t="shared" si="9"/>
        <v>84323.14258</v>
      </c>
      <c r="J78" s="8">
        <f t="shared" si="11"/>
        <v>2023.9385100000072</v>
      </c>
    </row>
    <row r="79" spans="1:10" ht="110.25">
      <c r="A79" s="5" t="s">
        <v>64</v>
      </c>
      <c r="B79" s="10" t="s">
        <v>63</v>
      </c>
      <c r="C79" s="21">
        <v>4029800</v>
      </c>
      <c r="D79" s="7">
        <f t="shared" si="7"/>
        <v>4029.8</v>
      </c>
      <c r="E79" s="21">
        <v>4029800</v>
      </c>
      <c r="F79" s="7">
        <f t="shared" si="10"/>
        <v>4029.8</v>
      </c>
      <c r="G79" s="4">
        <f t="shared" si="8"/>
        <v>100</v>
      </c>
      <c r="H79" s="6">
        <v>1761500</v>
      </c>
      <c r="I79" s="7">
        <f t="shared" si="9"/>
        <v>1761.5</v>
      </c>
      <c r="J79" s="8">
        <f t="shared" si="11"/>
        <v>2268.3</v>
      </c>
    </row>
    <row r="80" spans="1:10" ht="47.25">
      <c r="A80" s="5" t="s">
        <v>62</v>
      </c>
      <c r="B80" s="10" t="s">
        <v>61</v>
      </c>
      <c r="C80" s="21"/>
      <c r="D80" s="7">
        <f t="shared" si="7"/>
        <v>0</v>
      </c>
      <c r="E80" s="21"/>
      <c r="F80" s="7">
        <f t="shared" si="10"/>
        <v>0</v>
      </c>
      <c r="G80" s="4" t="e">
        <f t="shared" si="8"/>
        <v>#DIV/0!</v>
      </c>
      <c r="H80" s="6">
        <v>62179043.38</v>
      </c>
      <c r="I80" s="7">
        <f t="shared" si="9"/>
        <v>62179.04338</v>
      </c>
      <c r="J80" s="8">
        <f t="shared" si="11"/>
        <v>-62179.04338</v>
      </c>
    </row>
    <row r="81" spans="1:10" ht="47.25">
      <c r="A81" s="5" t="s">
        <v>60</v>
      </c>
      <c r="B81" s="10" t="s">
        <v>59</v>
      </c>
      <c r="C81" s="21">
        <v>40802785.78</v>
      </c>
      <c r="D81" s="7">
        <f t="shared" si="7"/>
        <v>40802.78578</v>
      </c>
      <c r="E81" s="21">
        <v>20943480.04</v>
      </c>
      <c r="F81" s="7">
        <f t="shared" si="10"/>
        <v>20943.48004</v>
      </c>
      <c r="G81" s="4">
        <f t="shared" si="8"/>
        <v>51.328554263237855</v>
      </c>
      <c r="H81" s="6">
        <v>6976114.15</v>
      </c>
      <c r="I81" s="7">
        <f t="shared" si="9"/>
        <v>6976.11415</v>
      </c>
      <c r="J81" s="8">
        <f t="shared" si="11"/>
        <v>13967.365889999997</v>
      </c>
    </row>
    <row r="82" spans="1:10" ht="63">
      <c r="A82" s="5" t="s">
        <v>58</v>
      </c>
      <c r="B82" s="10" t="s">
        <v>57</v>
      </c>
      <c r="C82" s="21">
        <v>300000</v>
      </c>
      <c r="D82" s="7">
        <f t="shared" si="7"/>
        <v>300</v>
      </c>
      <c r="E82" s="21">
        <v>573</v>
      </c>
      <c r="F82" s="7">
        <f t="shared" si="10"/>
        <v>0.573</v>
      </c>
      <c r="G82" s="4">
        <f t="shared" si="8"/>
        <v>0.19099999999999998</v>
      </c>
      <c r="H82" s="6">
        <v>5570.28</v>
      </c>
      <c r="I82" s="7">
        <f t="shared" si="9"/>
        <v>5.5702799999999995</v>
      </c>
      <c r="J82" s="8">
        <f t="shared" si="11"/>
        <v>-4.99728</v>
      </c>
    </row>
    <row r="83" spans="1:10" ht="47.25">
      <c r="A83" s="5" t="s">
        <v>56</v>
      </c>
      <c r="B83" s="10" t="s">
        <v>55</v>
      </c>
      <c r="C83" s="21">
        <v>99373472.22</v>
      </c>
      <c r="D83" s="7">
        <f t="shared" si="7"/>
        <v>99373.47222</v>
      </c>
      <c r="E83" s="21">
        <v>32491416.73</v>
      </c>
      <c r="F83" s="7">
        <f t="shared" si="10"/>
        <v>32491.41673</v>
      </c>
      <c r="G83" s="4">
        <f t="shared" si="8"/>
        <v>32.6962679316148</v>
      </c>
      <c r="H83" s="6">
        <v>0</v>
      </c>
      <c r="I83" s="7">
        <f t="shared" si="9"/>
        <v>0</v>
      </c>
      <c r="J83" s="8">
        <f t="shared" si="11"/>
        <v>32491.41673</v>
      </c>
    </row>
    <row r="84" spans="1:10" ht="47.25">
      <c r="A84" s="5" t="s">
        <v>54</v>
      </c>
      <c r="B84" s="10" t="s">
        <v>53</v>
      </c>
      <c r="C84" s="21">
        <v>9979427400.83</v>
      </c>
      <c r="D84" s="7">
        <f t="shared" si="7"/>
        <v>9979427.40083</v>
      </c>
      <c r="E84" s="21">
        <v>731093313</v>
      </c>
      <c r="F84" s="7">
        <f t="shared" si="10"/>
        <v>731093.313</v>
      </c>
      <c r="G84" s="4">
        <f t="shared" si="8"/>
        <v>7.326004625668143</v>
      </c>
      <c r="H84" s="6">
        <v>1465632703.15</v>
      </c>
      <c r="I84" s="7">
        <f t="shared" si="9"/>
        <v>1465632.7031500002</v>
      </c>
      <c r="J84" s="8">
        <f t="shared" si="11"/>
        <v>-734539.3901500002</v>
      </c>
    </row>
    <row r="85" spans="1:10" ht="31.5">
      <c r="A85" s="5" t="s">
        <v>52</v>
      </c>
      <c r="B85" s="10" t="s">
        <v>51</v>
      </c>
      <c r="C85" s="21">
        <v>8665116843.37</v>
      </c>
      <c r="D85" s="7">
        <f t="shared" si="7"/>
        <v>8665116.843370002</v>
      </c>
      <c r="E85" s="21">
        <v>572127010.41</v>
      </c>
      <c r="F85" s="7">
        <f t="shared" si="10"/>
        <v>572127.01041</v>
      </c>
      <c r="G85" s="4">
        <f t="shared" si="8"/>
        <v>6.602646227993512</v>
      </c>
      <c r="H85" s="6">
        <v>710482604.76</v>
      </c>
      <c r="I85" s="7">
        <f t="shared" si="9"/>
        <v>710482.60476</v>
      </c>
      <c r="J85" s="8">
        <f t="shared" si="11"/>
        <v>-138355.59435000003</v>
      </c>
    </row>
    <row r="86" spans="1:10" ht="31.5">
      <c r="A86" s="5" t="s">
        <v>50</v>
      </c>
      <c r="B86" s="10" t="s">
        <v>49</v>
      </c>
      <c r="C86" s="21">
        <v>1074010557.46</v>
      </c>
      <c r="D86" s="7">
        <f t="shared" si="7"/>
        <v>1074010.55746</v>
      </c>
      <c r="E86" s="21">
        <v>158966302.59</v>
      </c>
      <c r="F86" s="7">
        <f t="shared" si="10"/>
        <v>158966.30259</v>
      </c>
      <c r="G86" s="4">
        <f t="shared" si="8"/>
        <v>14.801186216078744</v>
      </c>
      <c r="H86" s="6">
        <v>755150098.39</v>
      </c>
      <c r="I86" s="7">
        <f t="shared" si="9"/>
        <v>755150.0983899999</v>
      </c>
      <c r="J86" s="8">
        <f t="shared" si="11"/>
        <v>-596183.7958</v>
      </c>
    </row>
    <row r="87" spans="1:10" ht="15.75">
      <c r="A87" s="11"/>
      <c r="B87" s="10"/>
      <c r="C87" s="21">
        <v>240300000</v>
      </c>
      <c r="D87" s="7"/>
      <c r="E87" s="21">
        <v>0</v>
      </c>
      <c r="F87" s="7">
        <f t="shared" si="10"/>
        <v>0</v>
      </c>
      <c r="G87" s="4"/>
      <c r="H87" s="6"/>
      <c r="I87" s="7"/>
      <c r="J87" s="8">
        <f t="shared" si="11"/>
        <v>0</v>
      </c>
    </row>
    <row r="88" spans="1:10" ht="47.25">
      <c r="A88" s="5" t="s">
        <v>48</v>
      </c>
      <c r="B88" s="10" t="s">
        <v>47</v>
      </c>
      <c r="C88" s="21">
        <v>91085156</v>
      </c>
      <c r="D88" s="7">
        <f t="shared" si="7"/>
        <v>91085.156</v>
      </c>
      <c r="E88" s="21">
        <v>5965372.44</v>
      </c>
      <c r="F88" s="7">
        <f t="shared" si="10"/>
        <v>5965.37244</v>
      </c>
      <c r="G88" s="4">
        <f aca="true" t="shared" si="12" ref="G88:G112">F88/D88*100</f>
        <v>6.549225693811185</v>
      </c>
      <c r="H88" s="6">
        <v>503623628.6</v>
      </c>
      <c r="I88" s="7">
        <f t="shared" si="9"/>
        <v>503623.6286</v>
      </c>
      <c r="J88" s="8">
        <f t="shared" si="11"/>
        <v>-497658.25616</v>
      </c>
    </row>
    <row r="89" spans="1:10" ht="47.25">
      <c r="A89" s="5" t="s">
        <v>46</v>
      </c>
      <c r="B89" s="10" t="s">
        <v>45</v>
      </c>
      <c r="C89" s="21">
        <v>91085156</v>
      </c>
      <c r="D89" s="7">
        <f t="shared" si="7"/>
        <v>91085.156</v>
      </c>
      <c r="E89" s="21">
        <v>5965372.44</v>
      </c>
      <c r="F89" s="7">
        <f t="shared" si="10"/>
        <v>5965.37244</v>
      </c>
      <c r="G89" s="4">
        <f t="shared" si="12"/>
        <v>6.549225693811185</v>
      </c>
      <c r="H89" s="6">
        <v>8623628.6</v>
      </c>
      <c r="I89" s="7">
        <f t="shared" si="9"/>
        <v>8623.6286</v>
      </c>
      <c r="J89" s="8">
        <f t="shared" si="11"/>
        <v>-2658.25616</v>
      </c>
    </row>
    <row r="90" spans="1:10" ht="47.25">
      <c r="A90" s="5" t="s">
        <v>44</v>
      </c>
      <c r="B90" s="10" t="s">
        <v>43</v>
      </c>
      <c r="C90" s="21"/>
      <c r="D90" s="7">
        <f t="shared" si="7"/>
        <v>0</v>
      </c>
      <c r="E90" s="21"/>
      <c r="F90" s="7">
        <f t="shared" si="10"/>
        <v>0</v>
      </c>
      <c r="G90" s="4"/>
      <c r="H90" s="6">
        <v>495000000</v>
      </c>
      <c r="I90" s="7">
        <f t="shared" si="9"/>
        <v>495000</v>
      </c>
      <c r="J90" s="8">
        <f t="shared" si="11"/>
        <v>-495000</v>
      </c>
    </row>
    <row r="91" spans="1:10" ht="78.75">
      <c r="A91" s="5" t="s">
        <v>42</v>
      </c>
      <c r="B91" s="10" t="s">
        <v>41</v>
      </c>
      <c r="C91" s="21">
        <v>453778259</v>
      </c>
      <c r="D91" s="7">
        <f t="shared" si="7"/>
        <v>453778.259</v>
      </c>
      <c r="E91" s="21">
        <v>43003297.47</v>
      </c>
      <c r="F91" s="7">
        <f t="shared" si="10"/>
        <v>43003.29747</v>
      </c>
      <c r="G91" s="4">
        <f t="shared" si="12"/>
        <v>9.476720538521876</v>
      </c>
      <c r="H91" s="6">
        <v>36409676.69</v>
      </c>
      <c r="I91" s="7">
        <f t="shared" si="9"/>
        <v>36409.67669</v>
      </c>
      <c r="J91" s="8">
        <f t="shared" si="11"/>
        <v>6593.6207799999975</v>
      </c>
    </row>
    <row r="92" spans="1:10" ht="31.5">
      <c r="A92" s="5" t="s">
        <v>40</v>
      </c>
      <c r="B92" s="10" t="s">
        <v>39</v>
      </c>
      <c r="C92" s="21">
        <v>175244165</v>
      </c>
      <c r="D92" s="7">
        <f t="shared" si="7"/>
        <v>175244.165</v>
      </c>
      <c r="E92" s="21">
        <v>24482091.47</v>
      </c>
      <c r="F92" s="7">
        <f t="shared" si="10"/>
        <v>24482.09147</v>
      </c>
      <c r="G92" s="4">
        <f t="shared" si="12"/>
        <v>13.970274827695404</v>
      </c>
      <c r="H92" s="6">
        <v>19087306.3</v>
      </c>
      <c r="I92" s="7">
        <f t="shared" si="9"/>
        <v>19087.3063</v>
      </c>
      <c r="J92" s="8">
        <f t="shared" si="11"/>
        <v>5394.785169999999</v>
      </c>
    </row>
    <row r="93" spans="1:10" ht="31.5">
      <c r="A93" s="5" t="s">
        <v>38</v>
      </c>
      <c r="B93" s="10" t="s">
        <v>37</v>
      </c>
      <c r="C93" s="21">
        <v>145338600</v>
      </c>
      <c r="D93" s="7">
        <f t="shared" si="7"/>
        <v>145338.6</v>
      </c>
      <c r="E93" s="21">
        <v>2971318.41</v>
      </c>
      <c r="F93" s="7">
        <f t="shared" si="10"/>
        <v>2971.3184100000003</v>
      </c>
      <c r="G93" s="4">
        <f t="shared" si="12"/>
        <v>2.04441105803964</v>
      </c>
      <c r="H93" s="6">
        <v>2279955.23</v>
      </c>
      <c r="I93" s="7">
        <f t="shared" si="9"/>
        <v>2279.95523</v>
      </c>
      <c r="J93" s="8">
        <f t="shared" si="11"/>
        <v>691.3631800000003</v>
      </c>
    </row>
    <row r="94" spans="1:10" ht="47.25">
      <c r="A94" s="5" t="s">
        <v>36</v>
      </c>
      <c r="B94" s="10" t="s">
        <v>35</v>
      </c>
      <c r="C94" s="21">
        <v>52696770</v>
      </c>
      <c r="D94" s="7">
        <f t="shared" si="7"/>
        <v>52696.77</v>
      </c>
      <c r="E94" s="21">
        <v>3999867.79</v>
      </c>
      <c r="F94" s="7">
        <f t="shared" si="10"/>
        <v>3999.8677900000002</v>
      </c>
      <c r="G94" s="4">
        <f t="shared" si="12"/>
        <v>7.590347169285709</v>
      </c>
      <c r="H94" s="6">
        <v>1999438.71</v>
      </c>
      <c r="I94" s="7">
        <f t="shared" si="9"/>
        <v>1999.43871</v>
      </c>
      <c r="J94" s="8">
        <f t="shared" si="11"/>
        <v>2000.4290800000003</v>
      </c>
    </row>
    <row r="95" spans="1:10" ht="47.25">
      <c r="A95" s="5" t="s">
        <v>34</v>
      </c>
      <c r="B95" s="10" t="s">
        <v>33</v>
      </c>
      <c r="C95" s="21">
        <v>5509100</v>
      </c>
      <c r="D95" s="7">
        <f t="shared" si="7"/>
        <v>5509.1</v>
      </c>
      <c r="E95" s="21">
        <v>33000</v>
      </c>
      <c r="F95" s="7">
        <f t="shared" si="10"/>
        <v>33</v>
      </c>
      <c r="G95" s="4">
        <f t="shared" si="12"/>
        <v>0.599008912526547</v>
      </c>
      <c r="H95" s="6">
        <v>31000</v>
      </c>
      <c r="I95" s="7">
        <f t="shared" si="9"/>
        <v>31</v>
      </c>
      <c r="J95" s="8">
        <f t="shared" si="11"/>
        <v>2</v>
      </c>
    </row>
    <row r="96" spans="1:10" ht="63">
      <c r="A96" s="5" t="s">
        <v>32</v>
      </c>
      <c r="B96" s="10" t="s">
        <v>31</v>
      </c>
      <c r="C96" s="21">
        <v>74989624</v>
      </c>
      <c r="D96" s="7">
        <f t="shared" si="7"/>
        <v>74989.624</v>
      </c>
      <c r="E96" s="21">
        <v>11517019.8</v>
      </c>
      <c r="F96" s="7">
        <f t="shared" si="10"/>
        <v>11517.0198</v>
      </c>
      <c r="G96" s="4">
        <f t="shared" si="12"/>
        <v>15.35815114901763</v>
      </c>
      <c r="H96" s="6">
        <v>13011976.45</v>
      </c>
      <c r="I96" s="7">
        <f t="shared" si="9"/>
        <v>13011.97645</v>
      </c>
      <c r="J96" s="8">
        <f t="shared" si="11"/>
        <v>-1494.95665</v>
      </c>
    </row>
    <row r="97" spans="1:10" ht="47.25">
      <c r="A97" s="5" t="s">
        <v>30</v>
      </c>
      <c r="B97" s="10" t="s">
        <v>29</v>
      </c>
      <c r="C97" s="21">
        <v>532957523</v>
      </c>
      <c r="D97" s="7">
        <f t="shared" si="7"/>
        <v>532957.523</v>
      </c>
      <c r="E97" s="21">
        <v>145928883.45</v>
      </c>
      <c r="F97" s="7">
        <f t="shared" si="10"/>
        <v>145928.88345</v>
      </c>
      <c r="G97" s="4">
        <f t="shared" si="12"/>
        <v>27.38095948595888</v>
      </c>
      <c r="H97" s="6">
        <v>188706735.71</v>
      </c>
      <c r="I97" s="7">
        <f t="shared" si="9"/>
        <v>188706.73571</v>
      </c>
      <c r="J97" s="8">
        <f t="shared" si="11"/>
        <v>-42777.852260000014</v>
      </c>
    </row>
    <row r="98" spans="1:10" ht="47.25">
      <c r="A98" s="5" t="s">
        <v>28</v>
      </c>
      <c r="B98" s="10" t="s">
        <v>27</v>
      </c>
      <c r="C98" s="21">
        <v>451563823</v>
      </c>
      <c r="D98" s="7">
        <f t="shared" si="7"/>
        <v>451563.823</v>
      </c>
      <c r="E98" s="21">
        <v>122135662.27</v>
      </c>
      <c r="F98" s="7">
        <f t="shared" si="10"/>
        <v>122135.66227</v>
      </c>
      <c r="G98" s="4">
        <f t="shared" si="12"/>
        <v>27.04726464989646</v>
      </c>
      <c r="H98" s="6">
        <v>109682580.38</v>
      </c>
      <c r="I98" s="7">
        <f t="shared" si="9"/>
        <v>109682.58038</v>
      </c>
      <c r="J98" s="8">
        <f t="shared" si="11"/>
        <v>12453.081890000001</v>
      </c>
    </row>
    <row r="99" spans="1:10" ht="31.5">
      <c r="A99" s="5" t="s">
        <v>26</v>
      </c>
      <c r="B99" s="10" t="s">
        <v>25</v>
      </c>
      <c r="C99" s="21">
        <v>81393700</v>
      </c>
      <c r="D99" s="7">
        <f t="shared" si="7"/>
        <v>81393.7</v>
      </c>
      <c r="E99" s="21">
        <v>23793221.18</v>
      </c>
      <c r="F99" s="7">
        <f t="shared" si="10"/>
        <v>23793.22118</v>
      </c>
      <c r="G99" s="4">
        <f t="shared" si="12"/>
        <v>29.232263897574384</v>
      </c>
      <c r="H99" s="6">
        <v>79024155.33</v>
      </c>
      <c r="I99" s="7">
        <f t="shared" si="9"/>
        <v>79024.15533</v>
      </c>
      <c r="J99" s="8">
        <f t="shared" si="11"/>
        <v>-55230.934149999994</v>
      </c>
    </row>
    <row r="100" spans="1:10" ht="63">
      <c r="A100" s="5" t="s">
        <v>24</v>
      </c>
      <c r="B100" s="10" t="s">
        <v>23</v>
      </c>
      <c r="C100" s="21">
        <v>1089314221</v>
      </c>
      <c r="D100" s="7">
        <f t="shared" si="7"/>
        <v>1089314.221</v>
      </c>
      <c r="E100" s="21">
        <v>174267002.94</v>
      </c>
      <c r="F100" s="7">
        <f t="shared" si="10"/>
        <v>174267.00294</v>
      </c>
      <c r="G100" s="4">
        <f t="shared" si="12"/>
        <v>15.997863571451532</v>
      </c>
      <c r="H100" s="6">
        <v>123675599.03</v>
      </c>
      <c r="I100" s="7">
        <f t="shared" si="9"/>
        <v>123675.59903</v>
      </c>
      <c r="J100" s="8">
        <f t="shared" si="11"/>
        <v>50591.40391000001</v>
      </c>
    </row>
    <row r="101" spans="1:10" ht="63">
      <c r="A101" s="5" t="s">
        <v>22</v>
      </c>
      <c r="B101" s="10" t="s">
        <v>21</v>
      </c>
      <c r="C101" s="21">
        <v>402342800</v>
      </c>
      <c r="D101" s="7">
        <f t="shared" si="7"/>
        <v>402342.8</v>
      </c>
      <c r="E101" s="21">
        <v>97729467.16</v>
      </c>
      <c r="F101" s="7">
        <f t="shared" si="10"/>
        <v>97729.46716</v>
      </c>
      <c r="G101" s="4">
        <f t="shared" si="12"/>
        <v>24.290099676196515</v>
      </c>
      <c r="H101" s="6">
        <v>73099200</v>
      </c>
      <c r="I101" s="7">
        <f t="shared" si="9"/>
        <v>73099.2</v>
      </c>
      <c r="J101" s="8">
        <f t="shared" si="11"/>
        <v>24630.267160000003</v>
      </c>
    </row>
    <row r="102" spans="1:10" ht="47.25">
      <c r="A102" s="5" t="s">
        <v>20</v>
      </c>
      <c r="B102" s="10" t="s">
        <v>19</v>
      </c>
      <c r="C102" s="21">
        <v>34464000</v>
      </c>
      <c r="D102" s="7">
        <f aca="true" t="shared" si="13" ref="D102:D115">C102/1000</f>
        <v>34464</v>
      </c>
      <c r="E102" s="21">
        <v>16378289.22</v>
      </c>
      <c r="F102" s="7">
        <f t="shared" si="10"/>
        <v>16378.28922</v>
      </c>
      <c r="G102" s="4">
        <f t="shared" si="12"/>
        <v>47.522891190807805</v>
      </c>
      <c r="H102" s="6">
        <v>7986414.43</v>
      </c>
      <c r="I102" s="7">
        <f t="shared" si="9"/>
        <v>7986.41443</v>
      </c>
      <c r="J102" s="8">
        <f t="shared" si="11"/>
        <v>8391.874790000002</v>
      </c>
    </row>
    <row r="103" spans="1:10" ht="47.25">
      <c r="A103" s="5" t="s">
        <v>18</v>
      </c>
      <c r="B103" s="10" t="s">
        <v>17</v>
      </c>
      <c r="C103" s="21">
        <v>500502145</v>
      </c>
      <c r="D103" s="7">
        <f t="shared" si="13"/>
        <v>500502.145</v>
      </c>
      <c r="E103" s="21">
        <v>43699219.7</v>
      </c>
      <c r="F103" s="7">
        <f t="shared" si="10"/>
        <v>43699.2197</v>
      </c>
      <c r="G103" s="4">
        <f t="shared" si="12"/>
        <v>8.73107540827822</v>
      </c>
      <c r="H103" s="6">
        <v>25287217.8</v>
      </c>
      <c r="I103" s="7">
        <f t="shared" si="9"/>
        <v>25287.217800000002</v>
      </c>
      <c r="J103" s="8">
        <f t="shared" si="11"/>
        <v>18412.0019</v>
      </c>
    </row>
    <row r="104" spans="1:10" ht="47.25">
      <c r="A104" s="5" t="s">
        <v>16</v>
      </c>
      <c r="B104" s="10" t="s">
        <v>15</v>
      </c>
      <c r="C104" s="21">
        <v>150005276</v>
      </c>
      <c r="D104" s="7">
        <f t="shared" si="13"/>
        <v>150005.276</v>
      </c>
      <c r="E104" s="21">
        <v>16460026.86</v>
      </c>
      <c r="F104" s="7">
        <f t="shared" si="10"/>
        <v>16460.026859999998</v>
      </c>
      <c r="G104" s="4">
        <f t="shared" si="12"/>
        <v>10.9729652842344</v>
      </c>
      <c r="H104" s="6">
        <v>17302766.8</v>
      </c>
      <c r="I104" s="7">
        <f t="shared" si="9"/>
        <v>17302.7668</v>
      </c>
      <c r="J104" s="8">
        <f t="shared" si="11"/>
        <v>-842.7399400000031</v>
      </c>
    </row>
    <row r="105" spans="1:10" ht="63">
      <c r="A105" s="5" t="s">
        <v>14</v>
      </c>
      <c r="B105" s="10" t="s">
        <v>13</v>
      </c>
      <c r="C105" s="21">
        <v>2000000</v>
      </c>
      <c r="D105" s="7">
        <f t="shared" si="13"/>
        <v>2000</v>
      </c>
      <c r="E105" s="21">
        <v>0</v>
      </c>
      <c r="F105" s="7">
        <f t="shared" si="10"/>
        <v>0</v>
      </c>
      <c r="G105" s="4">
        <f t="shared" si="12"/>
        <v>0</v>
      </c>
      <c r="H105" s="6">
        <v>0</v>
      </c>
      <c r="I105" s="7">
        <f t="shared" si="9"/>
        <v>0</v>
      </c>
      <c r="J105" s="8">
        <f t="shared" si="11"/>
        <v>0</v>
      </c>
    </row>
    <row r="106" spans="1:10" ht="63">
      <c r="A106" s="5" t="s">
        <v>12</v>
      </c>
      <c r="B106" s="10" t="s">
        <v>11</v>
      </c>
      <c r="C106" s="21">
        <v>3993789264</v>
      </c>
      <c r="D106" s="7">
        <f t="shared" si="13"/>
        <v>3993789.264</v>
      </c>
      <c r="E106" s="21">
        <v>1021633084.53</v>
      </c>
      <c r="F106" s="7">
        <f t="shared" si="10"/>
        <v>1021633.08453</v>
      </c>
      <c r="G106" s="4">
        <f t="shared" si="12"/>
        <v>25.580545617141006</v>
      </c>
      <c r="H106" s="6">
        <v>1060539809.67</v>
      </c>
      <c r="I106" s="7">
        <f t="shared" si="9"/>
        <v>1060539.8096699999</v>
      </c>
      <c r="J106" s="8">
        <f t="shared" si="11"/>
        <v>-38906.72513999988</v>
      </c>
    </row>
    <row r="107" spans="1:10" ht="63">
      <c r="A107" s="5" t="s">
        <v>10</v>
      </c>
      <c r="B107" s="10" t="s">
        <v>9</v>
      </c>
      <c r="C107" s="21">
        <v>253890864</v>
      </c>
      <c r="D107" s="7">
        <f t="shared" si="13"/>
        <v>253890.864</v>
      </c>
      <c r="E107" s="21">
        <v>38997323.18</v>
      </c>
      <c r="F107" s="7">
        <f t="shared" si="10"/>
        <v>38997.32318</v>
      </c>
      <c r="G107" s="4">
        <f t="shared" si="12"/>
        <v>15.359876509774686</v>
      </c>
      <c r="H107" s="6">
        <v>21400166.92</v>
      </c>
      <c r="I107" s="7">
        <f t="shared" si="9"/>
        <v>21400.166920000003</v>
      </c>
      <c r="J107" s="8">
        <f t="shared" si="11"/>
        <v>17597.156259999996</v>
      </c>
    </row>
    <row r="108" spans="1:10" ht="47.25">
      <c r="A108" s="5" t="s">
        <v>8</v>
      </c>
      <c r="B108" s="10" t="s">
        <v>7</v>
      </c>
      <c r="C108" s="21">
        <v>994000000</v>
      </c>
      <c r="D108" s="7">
        <f t="shared" si="13"/>
        <v>994000</v>
      </c>
      <c r="E108" s="21">
        <v>114519063.78</v>
      </c>
      <c r="F108" s="7">
        <f t="shared" si="10"/>
        <v>114519.06378</v>
      </c>
      <c r="G108" s="4">
        <f t="shared" si="12"/>
        <v>11.521032573440644</v>
      </c>
      <c r="H108" s="6">
        <v>147472202.75</v>
      </c>
      <c r="I108" s="7">
        <f t="shared" si="9"/>
        <v>147472.20275</v>
      </c>
      <c r="J108" s="8">
        <f t="shared" si="11"/>
        <v>-32953.13897</v>
      </c>
    </row>
    <row r="109" spans="1:10" ht="47.25">
      <c r="A109" s="5" t="s">
        <v>6</v>
      </c>
      <c r="B109" s="10" t="s">
        <v>5</v>
      </c>
      <c r="C109" s="21">
        <v>2745898400</v>
      </c>
      <c r="D109" s="7">
        <f t="shared" si="13"/>
        <v>2745898.4</v>
      </c>
      <c r="E109" s="21">
        <v>868116697.57</v>
      </c>
      <c r="F109" s="7">
        <f t="shared" si="10"/>
        <v>868116.6975700001</v>
      </c>
      <c r="G109" s="4">
        <f t="shared" si="12"/>
        <v>31.615033446612596</v>
      </c>
      <c r="H109" s="6">
        <v>891667440</v>
      </c>
      <c r="I109" s="7">
        <f t="shared" si="9"/>
        <v>891667.44</v>
      </c>
      <c r="J109" s="8">
        <f t="shared" si="11"/>
        <v>-23550.742429999867</v>
      </c>
    </row>
    <row r="110" spans="1:10" ht="47.25">
      <c r="A110" s="5" t="s">
        <v>4</v>
      </c>
      <c r="B110" s="10" t="s">
        <v>3</v>
      </c>
      <c r="C110" s="21">
        <v>643219258.84</v>
      </c>
      <c r="D110" s="7">
        <f t="shared" si="13"/>
        <v>643219.25884</v>
      </c>
      <c r="E110" s="21">
        <v>225148827.68</v>
      </c>
      <c r="F110" s="7">
        <f t="shared" si="10"/>
        <v>225148.82768000002</v>
      </c>
      <c r="G110" s="4">
        <f t="shared" si="12"/>
        <v>35.00343383468334</v>
      </c>
      <c r="H110" s="6">
        <v>4733342.81</v>
      </c>
      <c r="I110" s="7">
        <f t="shared" si="9"/>
        <v>4733.342809999999</v>
      </c>
      <c r="J110" s="8">
        <f t="shared" si="11"/>
        <v>220415.48487000001</v>
      </c>
    </row>
    <row r="111" spans="1:10" ht="63">
      <c r="A111" s="5" t="s">
        <v>2</v>
      </c>
      <c r="B111" s="10" t="s">
        <v>1</v>
      </c>
      <c r="C111" s="21">
        <v>643219258.84</v>
      </c>
      <c r="D111" s="7">
        <f t="shared" si="13"/>
        <v>643219.25884</v>
      </c>
      <c r="E111" s="21">
        <v>225148827.68</v>
      </c>
      <c r="F111" s="7">
        <f t="shared" si="10"/>
        <v>225148.82768000002</v>
      </c>
      <c r="G111" s="4">
        <f t="shared" si="12"/>
        <v>35.00343383468334</v>
      </c>
      <c r="H111" s="6">
        <v>4733342.81</v>
      </c>
      <c r="I111" s="7">
        <f t="shared" si="9"/>
        <v>4733.342809999999</v>
      </c>
      <c r="J111" s="8">
        <f t="shared" si="11"/>
        <v>220415.48487000001</v>
      </c>
    </row>
    <row r="112" spans="1:10" ht="47.25">
      <c r="A112" s="22" t="s">
        <v>227</v>
      </c>
      <c r="B112" s="23" t="s">
        <v>223</v>
      </c>
      <c r="C112" s="21">
        <v>842711360.61</v>
      </c>
      <c r="D112" s="7">
        <f t="shared" si="13"/>
        <v>842711.36061</v>
      </c>
      <c r="E112" s="24">
        <v>0</v>
      </c>
      <c r="F112" s="7">
        <f t="shared" si="10"/>
        <v>0</v>
      </c>
      <c r="G112" s="4">
        <f t="shared" si="12"/>
        <v>0</v>
      </c>
      <c r="H112" s="13">
        <v>13092355845.71</v>
      </c>
      <c r="I112" s="7">
        <v>0</v>
      </c>
      <c r="J112" s="8">
        <f t="shared" si="11"/>
        <v>0</v>
      </c>
    </row>
    <row r="113" spans="1:10" ht="47.25">
      <c r="A113" s="22" t="s">
        <v>228</v>
      </c>
      <c r="B113" s="23" t="s">
        <v>224</v>
      </c>
      <c r="C113" s="21">
        <v>82363611.11</v>
      </c>
      <c r="D113" s="7">
        <f t="shared" si="13"/>
        <v>82363.61111</v>
      </c>
      <c r="E113" s="24">
        <v>0</v>
      </c>
      <c r="F113" s="7">
        <f t="shared" si="10"/>
        <v>0</v>
      </c>
      <c r="G113" s="25"/>
      <c r="H113" s="26"/>
      <c r="I113" s="7">
        <f t="shared" si="9"/>
        <v>0</v>
      </c>
      <c r="J113" s="8"/>
    </row>
    <row r="114" spans="1:10" ht="31.5">
      <c r="A114" s="22" t="s">
        <v>229</v>
      </c>
      <c r="B114" s="23" t="s">
        <v>225</v>
      </c>
      <c r="C114" s="21">
        <v>760317749.5</v>
      </c>
      <c r="D114" s="7">
        <f t="shared" si="13"/>
        <v>760317.7495</v>
      </c>
      <c r="E114" s="24">
        <v>0</v>
      </c>
      <c r="F114" s="7">
        <f t="shared" si="10"/>
        <v>0</v>
      </c>
      <c r="G114" s="25"/>
      <c r="H114" s="26"/>
      <c r="I114" s="7">
        <f t="shared" si="9"/>
        <v>0</v>
      </c>
      <c r="J114" s="8"/>
    </row>
    <row r="115" spans="1:10" ht="47.25">
      <c r="A115" s="27" t="s">
        <v>230</v>
      </c>
      <c r="B115" s="28" t="s">
        <v>226</v>
      </c>
      <c r="C115" s="29">
        <v>30000</v>
      </c>
      <c r="D115" s="30">
        <f t="shared" si="13"/>
        <v>30</v>
      </c>
      <c r="E115" s="31">
        <v>0</v>
      </c>
      <c r="F115" s="30">
        <f t="shared" si="10"/>
        <v>0</v>
      </c>
      <c r="G115" s="32"/>
      <c r="H115" s="33"/>
      <c r="I115" s="30">
        <f t="shared" si="9"/>
        <v>0</v>
      </c>
      <c r="J115" s="34"/>
    </row>
    <row r="116" spans="1:10" ht="25.5" customHeight="1">
      <c r="A116" s="40" t="s">
        <v>0</v>
      </c>
      <c r="B116" s="41"/>
      <c r="C116" s="35"/>
      <c r="D116" s="36">
        <v>71088222.1</v>
      </c>
      <c r="E116" s="36"/>
      <c r="F116" s="36">
        <v>12385911.2</v>
      </c>
      <c r="G116" s="38">
        <f>F116/D116*100</f>
        <v>17.423295778274923</v>
      </c>
      <c r="H116" s="36"/>
      <c r="I116" s="37">
        <v>13092355.8</v>
      </c>
      <c r="J116" s="39">
        <f>F116-I116</f>
        <v>-706444.6000000015</v>
      </c>
    </row>
  </sheetData>
  <sheetProtection/>
  <mergeCells count="4">
    <mergeCell ref="A116:B116"/>
    <mergeCell ref="A2:J2"/>
    <mergeCell ref="A1:G1"/>
    <mergeCell ref="A3:G3"/>
  </mergeCells>
  <printOptions/>
  <pageMargins left="0.53" right="0.4330708661417323" top="0.4724409448818898" bottom="0.49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2020-04-30T09:15:41Z</cp:lastPrinted>
  <dcterms:created xsi:type="dcterms:W3CDTF">2019-04-05T08:21:07Z</dcterms:created>
  <dcterms:modified xsi:type="dcterms:W3CDTF">2020-04-30T09:16:30Z</dcterms:modified>
  <cp:category/>
  <cp:version/>
  <cp:contentType/>
  <cp:contentStatus/>
</cp:coreProperties>
</file>