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<sst xmlns="http://schemas.openxmlformats.org/spreadsheetml/2006/main" count="20" uniqueCount="20">
  <si>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</si>
  <si>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</si>
  <si>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</si>
  <si>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</si>
  <si>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</si>
  <si>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</si>
  <si>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</si>
  <si>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</si>
  <si>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</si>
  <si>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</si>
  <si>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</si>
  <si>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</si>
  <si>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</si>
  <si>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</si>
  <si>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</si>
  <si>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</si>
  <si>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</si>
  <si>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01.10.2019 года, в том числе по видам обязательств и срокам их погашения</t>
  </si>
  <si>
    <t>Объем долга на 01.01.2019г.</t>
  </si>
  <si>
    <t>Объем долга на 01.10.2019г.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</si>
</sst>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4.50390625" style="0" customWidth="1"/>
    <col min="2" max="2" width="13.625" style="23" customWidth="1"/>
    <col min="3" max="3" width="13.625" style="0" customWidth="1"/>
    <col min="4" max="9" width="12.625" style="0" customWidth="1"/>
    <col min="10" max="10" width="14.50390625" style="0" customWidth="1"/>
    <col min="11" max="11" width="14.00390625" style="0" customWidth="1"/>
  </cols>
  <sheetData>
    <row r="1" spans="1:11" ht="58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1"/>
      <c r="B2" s="1"/>
      <c r="C2" s="1"/>
      <c r="F2" s="18"/>
      <c r="G2" s="18"/>
      <c r="H2" s="18"/>
      <c r="K2" s="7" t="s">
        <v>6</v>
      </c>
    </row>
    <row r="3" spans="1:11" ht="28.5" customHeight="1">
      <c r="A3" s="19" t="s">
        <v>0</v>
      </c>
      <c r="B3" s="19" t="s">
        <v>18</v>
      </c>
      <c r="C3" s="19" t="s">
        <v>19</v>
      </c>
      <c r="D3" s="19" t="s">
        <v>15</v>
      </c>
      <c r="E3" s="19"/>
      <c r="F3" s="19"/>
      <c r="G3" s="19"/>
      <c r="H3" s="19"/>
      <c r="I3" s="19"/>
      <c r="J3" s="19"/>
      <c r="K3" s="19"/>
    </row>
    <row r="4" spans="1:11" ht="30" customHeight="1">
      <c r="A4" s="19"/>
      <c r="B4" s="19"/>
      <c r="C4" s="19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16</v>
      </c>
    </row>
    <row r="5" spans="1:11" ht="49.5" customHeight="1">
      <c r="A5" s="8" t="s">
        <v>1</v>
      </c>
      <c r="B5" s="21">
        <v>14987093.1</v>
      </c>
      <c r="C5" s="9">
        <f aca="true" t="shared" si="0" ref="C5:K5">SUM(C7:C10)</f>
        <v>11034529.100000001</v>
      </c>
      <c r="D5" s="9">
        <f t="shared" si="0"/>
        <v>1004420.35</v>
      </c>
      <c r="E5" s="9">
        <f t="shared" si="0"/>
        <v>2616532.7</v>
      </c>
      <c r="F5" s="9">
        <f t="shared" si="0"/>
        <v>1525373.4</v>
      </c>
      <c r="G5" s="9">
        <f t="shared" si="0"/>
        <v>1525373.4</v>
      </c>
      <c r="H5" s="9">
        <f t="shared" si="0"/>
        <v>1563868.2</v>
      </c>
      <c r="I5" s="9">
        <f t="shared" si="0"/>
        <v>1713868.2</v>
      </c>
      <c r="J5" s="9">
        <f t="shared" si="0"/>
        <v>523002.65</v>
      </c>
      <c r="K5" s="9">
        <f t="shared" si="0"/>
        <v>562090.2</v>
      </c>
    </row>
    <row r="6" spans="1:11" ht="19.5" customHeight="1">
      <c r="A6" s="10" t="s">
        <v>2</v>
      </c>
      <c r="B6" s="10"/>
      <c r="C6" s="11"/>
      <c r="D6" s="12"/>
      <c r="E6" s="12"/>
      <c r="F6" s="12"/>
      <c r="G6" s="12"/>
      <c r="H6" s="13"/>
      <c r="I6" s="12"/>
      <c r="J6" s="12"/>
      <c r="K6" s="12"/>
    </row>
    <row r="7" spans="1:11" ht="39.75" customHeight="1">
      <c r="A7" s="14" t="s">
        <v>3</v>
      </c>
      <c r="B7" s="22">
        <v>5850000</v>
      </c>
      <c r="C7" s="15">
        <f>SUM(D7:K7)</f>
        <v>3900000</v>
      </c>
      <c r="D7" s="13">
        <f>600000</f>
        <v>600000</v>
      </c>
      <c r="E7" s="13">
        <f>900000+600000</f>
        <v>1500000</v>
      </c>
      <c r="F7" s="13">
        <v>300000</v>
      </c>
      <c r="G7" s="13">
        <v>300000</v>
      </c>
      <c r="H7" s="13">
        <v>300000</v>
      </c>
      <c r="I7" s="13">
        <v>450000</v>
      </c>
      <c r="J7" s="13">
        <v>450000</v>
      </c>
      <c r="K7" s="13"/>
    </row>
    <row r="8" spans="1:11" ht="39.75" customHeight="1">
      <c r="A8" s="14" t="s">
        <v>7</v>
      </c>
      <c r="B8" s="22">
        <v>6437093.1</v>
      </c>
      <c r="C8" s="15">
        <f>SUM(D8:K8)</f>
        <v>6437093.100000001</v>
      </c>
      <c r="D8" s="13">
        <v>304420.35</v>
      </c>
      <c r="E8" s="16">
        <v>608840.7</v>
      </c>
      <c r="F8" s="15">
        <v>1217681.4</v>
      </c>
      <c r="G8" s="15">
        <v>1217681.4</v>
      </c>
      <c r="H8" s="13">
        <f>1217681.4+38494.8</f>
        <v>1256176.2</v>
      </c>
      <c r="I8" s="13">
        <f>1256176.2</f>
        <v>1256176.2</v>
      </c>
      <c r="J8" s="13">
        <v>65310.65</v>
      </c>
      <c r="K8" s="13">
        <v>510806.2</v>
      </c>
    </row>
    <row r="9" spans="1:11" ht="53.25" customHeight="1">
      <c r="A9" s="14" t="s">
        <v>5</v>
      </c>
      <c r="B9" s="22">
        <v>2500000</v>
      </c>
      <c r="C9" s="15">
        <f>SUM(D9:K9)</f>
        <v>500000</v>
      </c>
      <c r="D9" s="17"/>
      <c r="E9" s="17">
        <v>500000</v>
      </c>
      <c r="F9" s="12"/>
      <c r="G9" s="12"/>
      <c r="H9" s="13"/>
      <c r="I9" s="12"/>
      <c r="J9" s="12"/>
      <c r="K9" s="12"/>
    </row>
    <row r="10" spans="1:11" ht="39.75" customHeight="1">
      <c r="A10" s="14" t="s">
        <v>4</v>
      </c>
      <c r="B10" s="22">
        <v>200000</v>
      </c>
      <c r="C10" s="15">
        <f>SUM(D10:K10)</f>
        <v>197436</v>
      </c>
      <c r="D10" s="15">
        <v>100000</v>
      </c>
      <c r="E10" s="15">
        <v>7692</v>
      </c>
      <c r="F10" s="15">
        <v>7692</v>
      </c>
      <c r="G10" s="15">
        <v>7692</v>
      </c>
      <c r="H10" s="15">
        <v>7692</v>
      </c>
      <c r="I10" s="15">
        <v>7692</v>
      </c>
      <c r="J10" s="15">
        <v>7692</v>
      </c>
      <c r="K10" s="15">
        <v>51284</v>
      </c>
    </row>
    <row r="11" ht="42.75" customHeight="1">
      <c r="H11" s="2"/>
    </row>
    <row r="13" spans="1:2" ht="17.25">
      <c r="A13" s="3"/>
      <c r="B13" s="24"/>
    </row>
    <row r="14" spans="1:2" ht="17.25">
      <c r="A14" s="4"/>
      <c r="B14" s="24"/>
    </row>
    <row r="15" spans="1:2" ht="17.25">
      <c r="A15" s="5"/>
      <c r="B15" s="24"/>
    </row>
    <row r="16" spans="1:4" ht="17.25">
      <c r="A16" s="6"/>
      <c r="B16" s="25"/>
      <c r="D16" s="6"/>
    </row>
  </sheetData>
  <sheetProtection/>
  <mergeCells count="6">
    <mergeCell ref="F2:H2"/>
    <mergeCell ref="A3:A4"/>
    <mergeCell ref="C3:C4"/>
    <mergeCell ref="D3:K3"/>
    <mergeCell ref="A1:K1"/>
    <mergeCell ref="B3:B4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Кривовицина Елена Владимировна</cp:lastModifiedBy>
  <cp:lastPrinted>2019-10-28T07:58:41Z</cp:lastPrinted>
  <dcterms:created xsi:type="dcterms:W3CDTF">2009-02-03T12:23:53Z</dcterms:created>
  <dcterms:modified xsi:type="dcterms:W3CDTF">2019-10-28T07:58:45Z</dcterms:modified>
  <cp:category/>
  <cp:version/>
  <cp:contentType/>
  <cp:contentStatus/>
</cp:coreProperties>
</file>