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996" windowWidth="15000" windowHeight="9996" activeTab="0"/>
  </bookViews>
  <sheets>
    <sheet name="Sheet1" sheetId="1" r:id="rId1"/>
  </sheets>
  <definedNames>
    <definedName name="_xlnm._FilterDatabase" localSheetId="0" hidden="1">'Sheet1'!$A$4:$E$79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<sst xmlns="http://schemas.openxmlformats.org/spreadsheetml/2006/main" count="161" uniqueCount="161">
  <si>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</si>
  <si>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</si>
  <si>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</si>
  <si>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</si>
  <si>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</si>
  <si>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</si>
  <si>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</si>
  <si>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</si>
  <si>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</si>
  <si>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</si>
  <si>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</si>
  <si>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</si>
  <si>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</si>
  <si>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</si>
  <si>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</si>
  <si>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</si>
  <si>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</si>
  <si>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</si>
  <si>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</si>
  <si>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</si>
  <si>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</si>
  <si>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</si>
  <si>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</si>
  <si>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</si>
  <si>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</si>
  <si>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</si>
  <si>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</si>
  <si>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</si>
  <si>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</si>
  <si>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</si>
  <si>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</si>
  <si>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</si>
  <si>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</si>
  <si>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</si>
  <si>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</si>
  <si>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</si>
  <si>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</si>
  <si>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Фундаментальные исследования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</si>
  <si>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</si>
  <si>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</si>
  <si>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</si>
  <si>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</si>
  <si>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</si>
  <si>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</si>
  <si>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</si>
  <si>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</si>
  <si>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1201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</si>
  <si>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</si>
  <si>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</si>
  <si>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</si>
  <si>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</si>
  <si>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</si>
  <si>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</si>
  <si>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</si>
  <si>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</si>
  <si>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</si>
  <si>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</si>
  <si>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</si>
  <si>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</si>
  <si>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</si>
  <si>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</si>
  <si>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</si>
  <si>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</si>
  <si>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</si>
  <si>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0110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</si>
  <si>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</si>
  <si>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</si>
  <si>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</si>
  <si>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</si>
  <si>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</si>
  <si>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</si>
  <si>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</si>
  <si>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</si>
  <si>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</si>
  <si>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</si>
  <si>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</si>
  <si>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</si>
  <si>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1403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</si>
  <si>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</si>
  <si>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</si>
  <si>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</si>
  <si>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</si>
  <si>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</si>
  <si>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</si>
  <si>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</si>
  <si>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</si>
  <si>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</si>
  <si>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</si>
  <si>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</si>
  <si>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</si>
  <si>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</si>
  <si>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</si>
  <si>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МЕЖБЮДЖЕТНЫЕ ТРАНСФЕРТЫ ОБЩЕГО ХАРАКТЕРА БЮДЖЕТАМ БЮДЖЕТНОЙ СИСТЕМЫ РОССИЙСКОЙ ФЕДЕРАЦИИ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</si>
  <si>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</si>
  <si>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</si>
  <si>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</si>
  <si>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</si>
  <si>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</si>
  <si>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</si>
  <si>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</si>
  <si>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</si>
  <si>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</si>
  <si>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</si>
  <si>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</si>
  <si>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</si>
  <si>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</si>
  <si>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</si>
  <si>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</si>
  <si>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</si>
  <si>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0309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</si>
  <si>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</si>
  <si>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</si>
  <si>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</si>
  <si>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</si>
  <si>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</si>
  <si>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</si>
  <si>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</si>
  <si>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</si>
  <si>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Судебная система</t>
  </si>
  <si>
    <t>Коммунальное хозяйство</t>
  </si>
  <si>
    <t>0501</t>
  </si>
  <si>
    <t>9600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</si>
  <si>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</si>
  <si>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</si>
  <si>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</si>
  <si>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</si>
  <si>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</si>
  <si>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</si>
  <si>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</si>
  <si>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</si>
  <si>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</si>
  <si>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</si>
  <si>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</si>
  <si>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</si>
  <si>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</si>
  <si>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</si>
  <si>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</si>
  <si>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</si>
  <si>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</si>
  <si>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</si>
  <si>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</si>
  <si>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</si>
  <si>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</si>
  <si>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</si>
  <si>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</si>
  <si>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</si>
  <si>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</si>
  <si>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</si>
  <si>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</si>
  <si>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Молодежная политика</t>
  </si>
  <si>
    <t>Наименование показателя</t>
  </si>
  <si>
    <t>Код раздела, подраздела классификации расходов</t>
  </si>
  <si>
    <t>Утвержденные назначения в рублях</t>
  </si>
  <si>
    <t>Утвержденные назначения на 2019 год                                 в тыс. руб.</t>
  </si>
  <si>
    <t>Процент исполнения</t>
  </si>
  <si>
    <t>Отклонение 2019 года от 2018 года</t>
  </si>
  <si>
    <t xml:space="preserve"> Сведения об исполнении консолидированного бюджета по расходам   на 1 октября 2019 года в сравнении с планом  и соответствующим периодом прошлого года</t>
  </si>
  <si>
    <t>Исполнено                           на 1 октября 2019г                         в рублях</t>
  </si>
  <si>
    <t>Исполнено                                 на 1 октября 2019г.                                     в  тыс. руб.</t>
  </si>
  <si>
    <t>Исполнено                           на 1 октября 2018г                         в рублях</t>
  </si>
  <si>
    <t>Исполнено                                 на 1 октября 2018г.                                     в  тыс.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</si>
</sst>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76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8"/>
      <name val="Tahoma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9" fontId="58" fillId="0" borderId="10">
      <alignment horizontal="center" vertical="center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59" fillId="30" borderId="1" applyNumberFormat="0" applyAlignment="0" applyProtection="0"/>
    <xf numFmtId="0" fontId="60" fillId="27" borderId="8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28" borderId="2" applyNumberFormat="0" applyAlignment="0" applyProtection="0"/>
    <xf numFmtId="0" fontId="55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29" borderId="0" applyNumberFormat="0" applyBorder="0" applyAlignment="0" applyProtection="0"/>
  </cellStyleXfs>
  <cellXfs count="23">
    <xf numFmtId="0" fontId="0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49" fontId="36" fillId="0" borderId="11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left" vertical="center" wrapText="1" indent="1"/>
    </xf>
    <xf numFmtId="0" fontId="73" fillId="0" borderId="11" xfId="0" applyFont="1" applyFill="1" applyBorder="1" applyAlignment="1">
      <alignment horizontal="center" vertical="center" wrapText="1"/>
    </xf>
    <xf numFmtId="172" fontId="73" fillId="0" borderId="11" xfId="0" applyNumberFormat="1" applyFont="1" applyFill="1" applyBorder="1" applyAlignment="1">
      <alignment horizontal="right" vertical="center" wrapText="1"/>
    </xf>
    <xf numFmtId="179" fontId="73" fillId="0" borderId="11" xfId="0" applyNumberFormat="1" applyFont="1" applyFill="1" applyBorder="1" applyAlignment="1">
      <alignment horizontal="right" vertical="center" wrapText="1"/>
    </xf>
    <xf numFmtId="179" fontId="72" fillId="0" borderId="11" xfId="0" applyNumberFormat="1" applyFont="1" applyBorder="1" applyAlignment="1">
      <alignment vertical="center"/>
    </xf>
    <xf numFmtId="179" fontId="72" fillId="0" borderId="11" xfId="0" applyNumberFormat="1" applyFont="1" applyBorder="1" applyAlignment="1">
      <alignment horizontal="center" vertical="center"/>
    </xf>
    <xf numFmtId="0" fontId="74" fillId="0" borderId="11" xfId="0" applyFont="1" applyFill="1" applyBorder="1" applyAlignment="1">
      <alignment horizontal="left" vertical="center" wrapText="1" indent="1"/>
    </xf>
    <xf numFmtId="0" fontId="74" fillId="0" borderId="11" xfId="0" applyFont="1" applyFill="1" applyBorder="1" applyAlignment="1">
      <alignment horizontal="center" vertical="center" wrapText="1"/>
    </xf>
    <xf numFmtId="172" fontId="74" fillId="0" borderId="11" xfId="0" applyNumberFormat="1" applyFont="1" applyFill="1" applyBorder="1" applyAlignment="1">
      <alignment horizontal="right" vertical="center" wrapText="1"/>
    </xf>
    <xf numFmtId="179" fontId="74" fillId="0" borderId="11" xfId="0" applyNumberFormat="1" applyFont="1" applyFill="1" applyBorder="1" applyAlignment="1">
      <alignment horizontal="right" vertical="center" wrapText="1"/>
    </xf>
    <xf numFmtId="179" fontId="75" fillId="0" borderId="11" xfId="0" applyNumberFormat="1" applyFont="1" applyBorder="1" applyAlignment="1">
      <alignment vertical="center"/>
    </xf>
    <xf numFmtId="179" fontId="75" fillId="0" borderId="11" xfId="0" applyNumberFormat="1" applyFon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8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79"/>
  <sheetViews>
    <sheetView tabSelected="1" zoomScaleSheetLayoutView="100" zoomScalePageLayoutView="0" workbookViewId="0" topLeftCell="A1">
      <selection activeCell="N8" sqref="N8"/>
    </sheetView>
  </sheetViews>
  <sheetFormatPr defaultColWidth="9.140625" defaultRowHeight="15"/>
  <cols>
    <col min="1" max="1" width="41.00390625" style="2" customWidth="1"/>
    <col min="2" max="2" width="13.8515625" style="6" customWidth="1"/>
    <col min="3" max="3" width="19.28125" style="2" hidden="1" customWidth="1"/>
    <col min="4" max="4" width="17.140625" style="2" customWidth="1"/>
    <col min="5" max="5" width="19.28125" style="2" hidden="1" customWidth="1"/>
    <col min="6" max="6" width="16.28125" style="0" customWidth="1"/>
    <col min="7" max="7" width="16.28125" style="9" customWidth="1"/>
    <col min="8" max="8" width="19.00390625" style="0" hidden="1" customWidth="1"/>
    <col min="9" max="10" width="16.28125" style="0" customWidth="1"/>
    <col min="11" max="11" width="19.7109375" style="0" customWidth="1"/>
  </cols>
  <sheetData>
    <row r="1" spans="1:5" ht="13.5" customHeight="1">
      <c r="A1" s="1"/>
      <c r="B1" s="1"/>
      <c r="C1" s="1"/>
      <c r="D1" s="1"/>
      <c r="E1" s="1"/>
    </row>
    <row r="2" spans="1:10" ht="42" customHeight="1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7"/>
      <c r="B3" s="7"/>
      <c r="C3" s="7"/>
      <c r="D3" s="7"/>
      <c r="E3" s="7"/>
      <c r="F3" s="7"/>
      <c r="G3" s="10"/>
      <c r="H3" s="8"/>
      <c r="I3" s="8"/>
      <c r="J3" s="8"/>
    </row>
    <row r="4" spans="1:10" ht="87.75" customHeight="1">
      <c r="A4" s="4" t="s">
        <v>150</v>
      </c>
      <c r="B4" s="4" t="s">
        <v>151</v>
      </c>
      <c r="C4" s="4" t="s">
        <v>152</v>
      </c>
      <c r="D4" s="4" t="s">
        <v>153</v>
      </c>
      <c r="E4" s="4" t="s">
        <v>157</v>
      </c>
      <c r="F4" s="4" t="s">
        <v>158</v>
      </c>
      <c r="G4" s="4" t="s">
        <v>154</v>
      </c>
      <c r="H4" s="4" t="s">
        <v>159</v>
      </c>
      <c r="I4" s="4" t="s">
        <v>160</v>
      </c>
      <c r="J4" s="5" t="s">
        <v>155</v>
      </c>
    </row>
    <row r="5" spans="1:10" ht="34.5" customHeight="1">
      <c r="A5" s="17" t="s">
        <v>51</v>
      </c>
      <c r="B5" s="18" t="s">
        <v>121</v>
      </c>
      <c r="C5" s="19">
        <v>83567077017.08</v>
      </c>
      <c r="D5" s="20">
        <f>C5/1000</f>
        <v>83567077.01708001</v>
      </c>
      <c r="E5" s="19">
        <v>52592905657.21</v>
      </c>
      <c r="F5" s="21">
        <f>E5/1000</f>
        <v>52592905.65721</v>
      </c>
      <c r="G5" s="22">
        <f>F5/D5*100</f>
        <v>62.93495899881805</v>
      </c>
      <c r="H5" s="19">
        <v>44918530939.61</v>
      </c>
      <c r="I5" s="21">
        <f>H5/1000</f>
        <v>44918530.93961</v>
      </c>
      <c r="J5" s="21">
        <f>F5-I5</f>
        <v>7674374.717600003</v>
      </c>
    </row>
    <row r="6" spans="1:10" ht="37.5" customHeight="1">
      <c r="A6" s="11" t="s">
        <v>23</v>
      </c>
      <c r="B6" s="12" t="s">
        <v>19</v>
      </c>
      <c r="C6" s="13">
        <v>6224525019.62</v>
      </c>
      <c r="D6" s="14">
        <f aca="true" t="shared" si="0" ref="D6:D69">C6/1000</f>
        <v>6224525.019619999</v>
      </c>
      <c r="E6" s="13">
        <v>3801997821.34</v>
      </c>
      <c r="F6" s="15">
        <f aca="true" t="shared" si="1" ref="F6:F69">E6/1000</f>
        <v>3801997.8213400003</v>
      </c>
      <c r="G6" s="16">
        <f aca="true" t="shared" si="2" ref="G6:G69">F6/D6*100</f>
        <v>61.08093082373228</v>
      </c>
      <c r="H6" s="13">
        <v>3482423915.07</v>
      </c>
      <c r="I6" s="15">
        <f aca="true" t="shared" si="3" ref="I6:I69">H6/1000</f>
        <v>3482423.91507</v>
      </c>
      <c r="J6" s="15">
        <f aca="true" t="shared" si="4" ref="J6:J69">F6-I6</f>
        <v>319573.90627000015</v>
      </c>
    </row>
    <row r="7" spans="1:10" ht="70.5" customHeight="1">
      <c r="A7" s="11" t="s">
        <v>122</v>
      </c>
      <c r="B7" s="12" t="s">
        <v>143</v>
      </c>
      <c r="C7" s="13">
        <v>361982974.81</v>
      </c>
      <c r="D7" s="14">
        <f t="shared" si="0"/>
        <v>361982.97481</v>
      </c>
      <c r="E7" s="13">
        <v>269586660.99</v>
      </c>
      <c r="F7" s="15">
        <f t="shared" si="1"/>
        <v>269586.66099</v>
      </c>
      <c r="G7" s="16">
        <f t="shared" si="2"/>
        <v>74.47495593722397</v>
      </c>
      <c r="H7" s="13">
        <v>278077729.23</v>
      </c>
      <c r="I7" s="15">
        <f t="shared" si="3"/>
        <v>278077.72923</v>
      </c>
      <c r="J7" s="15">
        <f t="shared" si="4"/>
        <v>-8491.068239999993</v>
      </c>
    </row>
    <row r="8" spans="1:10" ht="84" customHeight="1">
      <c r="A8" s="11" t="s">
        <v>45</v>
      </c>
      <c r="B8" s="12" t="s">
        <v>128</v>
      </c>
      <c r="C8" s="13">
        <v>155154312.55</v>
      </c>
      <c r="D8" s="14">
        <f t="shared" si="0"/>
        <v>155154.31255</v>
      </c>
      <c r="E8" s="13">
        <v>108666254.51</v>
      </c>
      <c r="F8" s="15">
        <f t="shared" si="1"/>
        <v>108666.25451</v>
      </c>
      <c r="G8" s="16">
        <f t="shared" si="2"/>
        <v>70.03753406788563</v>
      </c>
      <c r="H8" s="13">
        <v>105804349.92</v>
      </c>
      <c r="I8" s="15">
        <f t="shared" si="3"/>
        <v>105804.34992000001</v>
      </c>
      <c r="J8" s="15">
        <f t="shared" si="4"/>
        <v>2861.904589999991</v>
      </c>
    </row>
    <row r="9" spans="1:10" ht="100.5" customHeight="1">
      <c r="A9" s="11" t="s">
        <v>50</v>
      </c>
      <c r="B9" s="12" t="s">
        <v>115</v>
      </c>
      <c r="C9" s="13">
        <v>1682126209.02</v>
      </c>
      <c r="D9" s="14">
        <f t="shared" si="0"/>
        <v>1682126.20902</v>
      </c>
      <c r="E9" s="13">
        <v>1158386852.91</v>
      </c>
      <c r="F9" s="15">
        <f t="shared" si="1"/>
        <v>1158386.8529100001</v>
      </c>
      <c r="G9" s="16">
        <f t="shared" si="2"/>
        <v>68.86444350598828</v>
      </c>
      <c r="H9" s="13">
        <v>1155891108.61</v>
      </c>
      <c r="I9" s="15">
        <f t="shared" si="3"/>
        <v>1155891.10861</v>
      </c>
      <c r="J9" s="15">
        <f t="shared" si="4"/>
        <v>2495.7443000001367</v>
      </c>
    </row>
    <row r="10" spans="1:10" ht="29.25" customHeight="1">
      <c r="A10" s="11" t="s">
        <v>118</v>
      </c>
      <c r="B10" s="12" t="s">
        <v>102</v>
      </c>
      <c r="C10" s="13">
        <v>139200</v>
      </c>
      <c r="D10" s="14">
        <f t="shared" si="0"/>
        <v>139.2</v>
      </c>
      <c r="E10" s="13">
        <v>111972</v>
      </c>
      <c r="F10" s="15">
        <f t="shared" si="1"/>
        <v>111.972</v>
      </c>
      <c r="G10" s="16">
        <f t="shared" si="2"/>
        <v>80.4396551724138</v>
      </c>
      <c r="H10" s="13">
        <v>1134400</v>
      </c>
      <c r="I10" s="15">
        <f t="shared" si="3"/>
        <v>1134.4</v>
      </c>
      <c r="J10" s="15">
        <f t="shared" si="4"/>
        <v>-1022.4280000000001</v>
      </c>
    </row>
    <row r="11" spans="1:10" ht="62.25">
      <c r="A11" s="11" t="s">
        <v>10</v>
      </c>
      <c r="B11" s="12" t="s">
        <v>89</v>
      </c>
      <c r="C11" s="13">
        <v>480033993.51</v>
      </c>
      <c r="D11" s="14">
        <f t="shared" si="0"/>
        <v>480033.99351</v>
      </c>
      <c r="E11" s="13">
        <v>310211620.29</v>
      </c>
      <c r="F11" s="15">
        <f t="shared" si="1"/>
        <v>310211.62029000005</v>
      </c>
      <c r="G11" s="16">
        <f t="shared" si="2"/>
        <v>64.62284431603234</v>
      </c>
      <c r="H11" s="13">
        <v>296160779.04</v>
      </c>
      <c r="I11" s="15">
        <f t="shared" si="3"/>
        <v>296160.77904</v>
      </c>
      <c r="J11" s="15">
        <f t="shared" si="4"/>
        <v>14050.841250000056</v>
      </c>
    </row>
    <row r="12" spans="1:10" ht="39.75" customHeight="1">
      <c r="A12" s="11" t="s">
        <v>79</v>
      </c>
      <c r="B12" s="12" t="s">
        <v>73</v>
      </c>
      <c r="C12" s="13">
        <v>245341289</v>
      </c>
      <c r="D12" s="14">
        <f t="shared" si="0"/>
        <v>245341.289</v>
      </c>
      <c r="E12" s="13">
        <v>153617221.33</v>
      </c>
      <c r="F12" s="15">
        <f t="shared" si="1"/>
        <v>153617.22133</v>
      </c>
      <c r="G12" s="16">
        <f t="shared" si="2"/>
        <v>62.61368478014314</v>
      </c>
      <c r="H12" s="13">
        <v>30028680.88</v>
      </c>
      <c r="I12" s="15">
        <f t="shared" si="3"/>
        <v>30028.68088</v>
      </c>
      <c r="J12" s="15">
        <f t="shared" si="4"/>
        <v>123588.54045</v>
      </c>
    </row>
    <row r="13" spans="1:10" ht="26.25" customHeight="1">
      <c r="A13" s="11" t="s">
        <v>37</v>
      </c>
      <c r="B13" s="12" t="s">
        <v>64</v>
      </c>
      <c r="C13" s="13">
        <v>7000000</v>
      </c>
      <c r="D13" s="14">
        <f t="shared" si="0"/>
        <v>7000</v>
      </c>
      <c r="E13" s="13">
        <v>0</v>
      </c>
      <c r="F13" s="15">
        <f t="shared" si="1"/>
        <v>0</v>
      </c>
      <c r="G13" s="16">
        <f t="shared" si="2"/>
        <v>0</v>
      </c>
      <c r="H13" s="13">
        <v>3500000</v>
      </c>
      <c r="I13" s="15">
        <f t="shared" si="3"/>
        <v>3500</v>
      </c>
      <c r="J13" s="15">
        <f t="shared" si="4"/>
        <v>-3500</v>
      </c>
    </row>
    <row r="14" spans="1:10" ht="26.25" customHeight="1">
      <c r="A14" s="11" t="s">
        <v>71</v>
      </c>
      <c r="B14" s="12" t="s">
        <v>56</v>
      </c>
      <c r="C14" s="13">
        <v>268616257.07</v>
      </c>
      <c r="D14" s="14">
        <f t="shared" si="0"/>
        <v>268616.25707</v>
      </c>
      <c r="E14" s="13">
        <v>0</v>
      </c>
      <c r="F14" s="15">
        <f t="shared" si="1"/>
        <v>0</v>
      </c>
      <c r="G14" s="16">
        <f t="shared" si="2"/>
        <v>0</v>
      </c>
      <c r="H14" s="13">
        <v>0</v>
      </c>
      <c r="I14" s="15">
        <f t="shared" si="3"/>
        <v>0</v>
      </c>
      <c r="J14" s="15">
        <f t="shared" si="4"/>
        <v>0</v>
      </c>
    </row>
    <row r="15" spans="1:10" ht="26.25" customHeight="1">
      <c r="A15" s="11" t="s">
        <v>30</v>
      </c>
      <c r="B15" s="12" t="s">
        <v>34</v>
      </c>
      <c r="C15" s="13">
        <v>3024130783.66</v>
      </c>
      <c r="D15" s="14">
        <f t="shared" si="0"/>
        <v>3024130.7836599997</v>
      </c>
      <c r="E15" s="13">
        <v>1801417239.31</v>
      </c>
      <c r="F15" s="15">
        <f t="shared" si="1"/>
        <v>1801417.2393099999</v>
      </c>
      <c r="G15" s="16">
        <f t="shared" si="2"/>
        <v>59.568099668289065</v>
      </c>
      <c r="H15" s="13">
        <v>1611826867.39</v>
      </c>
      <c r="I15" s="15">
        <f t="shared" si="3"/>
        <v>1611826.86739</v>
      </c>
      <c r="J15" s="15">
        <f t="shared" si="4"/>
        <v>189590.37191999983</v>
      </c>
    </row>
    <row r="16" spans="1:10" ht="26.25" customHeight="1">
      <c r="A16" s="11" t="s">
        <v>62</v>
      </c>
      <c r="B16" s="12" t="s">
        <v>48</v>
      </c>
      <c r="C16" s="13">
        <v>31471500</v>
      </c>
      <c r="D16" s="14">
        <f t="shared" si="0"/>
        <v>31471.5</v>
      </c>
      <c r="E16" s="13">
        <v>19192616.19</v>
      </c>
      <c r="F16" s="15">
        <f t="shared" si="1"/>
        <v>19192.61619</v>
      </c>
      <c r="G16" s="16">
        <f t="shared" si="2"/>
        <v>60.98411639102045</v>
      </c>
      <c r="H16" s="13">
        <v>18119535.85</v>
      </c>
      <c r="I16" s="15">
        <f t="shared" si="3"/>
        <v>18119.53585</v>
      </c>
      <c r="J16" s="15">
        <f t="shared" si="4"/>
        <v>1073.0803400000004</v>
      </c>
    </row>
    <row r="17" spans="1:10" ht="39" customHeight="1">
      <c r="A17" s="11" t="s">
        <v>113</v>
      </c>
      <c r="B17" s="12" t="s">
        <v>7</v>
      </c>
      <c r="C17" s="13">
        <v>27501500</v>
      </c>
      <c r="D17" s="14">
        <f t="shared" si="0"/>
        <v>27501.5</v>
      </c>
      <c r="E17" s="13">
        <v>17901519.81</v>
      </c>
      <c r="F17" s="15">
        <f t="shared" si="1"/>
        <v>17901.519809999998</v>
      </c>
      <c r="G17" s="16">
        <f t="shared" si="2"/>
        <v>65.09288515171899</v>
      </c>
      <c r="H17" s="13">
        <v>17599854.85</v>
      </c>
      <c r="I17" s="15">
        <f t="shared" si="3"/>
        <v>17599.85485</v>
      </c>
      <c r="J17" s="15">
        <f t="shared" si="4"/>
        <v>301.66495999999825</v>
      </c>
    </row>
    <row r="18" spans="1:10" ht="37.5" customHeight="1">
      <c r="A18" s="11" t="s">
        <v>15</v>
      </c>
      <c r="B18" s="12" t="s">
        <v>147</v>
      </c>
      <c r="C18" s="13">
        <v>3970000</v>
      </c>
      <c r="D18" s="14">
        <f t="shared" si="0"/>
        <v>3970</v>
      </c>
      <c r="E18" s="13">
        <v>1291096.38</v>
      </c>
      <c r="F18" s="15">
        <f t="shared" si="1"/>
        <v>1291.09638</v>
      </c>
      <c r="G18" s="16">
        <f t="shared" si="2"/>
        <v>32.521319395465994</v>
      </c>
      <c r="H18" s="13">
        <v>519681</v>
      </c>
      <c r="I18" s="15">
        <f t="shared" si="3"/>
        <v>519.681</v>
      </c>
      <c r="J18" s="15">
        <f t="shared" si="4"/>
        <v>771.4153799999999</v>
      </c>
    </row>
    <row r="19" spans="1:10" ht="51" customHeight="1">
      <c r="A19" s="11" t="s">
        <v>108</v>
      </c>
      <c r="B19" s="12" t="s">
        <v>76</v>
      </c>
      <c r="C19" s="13">
        <v>962778446.94</v>
      </c>
      <c r="D19" s="14">
        <f t="shared" si="0"/>
        <v>962778.44694</v>
      </c>
      <c r="E19" s="13">
        <v>668067958.56</v>
      </c>
      <c r="F19" s="15">
        <f t="shared" si="1"/>
        <v>668067.9585599999</v>
      </c>
      <c r="G19" s="16">
        <f t="shared" si="2"/>
        <v>69.38958393629616</v>
      </c>
      <c r="H19" s="13">
        <v>554990799.59</v>
      </c>
      <c r="I19" s="15">
        <f t="shared" si="3"/>
        <v>554990.7995900001</v>
      </c>
      <c r="J19" s="15">
        <f t="shared" si="4"/>
        <v>113077.15896999987</v>
      </c>
    </row>
    <row r="20" spans="1:10" ht="22.5" customHeight="1">
      <c r="A20" s="11" t="s">
        <v>68</v>
      </c>
      <c r="B20" s="12" t="s">
        <v>26</v>
      </c>
      <c r="C20" s="13">
        <v>124112700</v>
      </c>
      <c r="D20" s="14">
        <f t="shared" si="0"/>
        <v>124112.7</v>
      </c>
      <c r="E20" s="13">
        <v>83895110.76</v>
      </c>
      <c r="F20" s="15">
        <f t="shared" si="1"/>
        <v>83895.11076000001</v>
      </c>
      <c r="G20" s="16">
        <f t="shared" si="2"/>
        <v>67.59591142566394</v>
      </c>
      <c r="H20" s="13">
        <v>80908927.48</v>
      </c>
      <c r="I20" s="15">
        <f t="shared" si="3"/>
        <v>80908.92748</v>
      </c>
      <c r="J20" s="15">
        <f t="shared" si="4"/>
        <v>2986.183280000012</v>
      </c>
    </row>
    <row r="21" spans="1:10" ht="72" customHeight="1">
      <c r="A21" s="11" t="s">
        <v>16</v>
      </c>
      <c r="B21" s="12" t="s">
        <v>109</v>
      </c>
      <c r="C21" s="13">
        <v>138756245.04</v>
      </c>
      <c r="D21" s="14">
        <f t="shared" si="0"/>
        <v>138756.24503999998</v>
      </c>
      <c r="E21" s="13">
        <v>85477372.76</v>
      </c>
      <c r="F21" s="15">
        <f t="shared" si="1"/>
        <v>85477.37276</v>
      </c>
      <c r="G21" s="16">
        <f t="shared" si="2"/>
        <v>61.60254101381815</v>
      </c>
      <c r="H21" s="13">
        <v>73752294.41</v>
      </c>
      <c r="I21" s="15">
        <f t="shared" si="3"/>
        <v>73752.29441</v>
      </c>
      <c r="J21" s="15">
        <f t="shared" si="4"/>
        <v>11725.078349999996</v>
      </c>
    </row>
    <row r="22" spans="1:10" ht="25.5" customHeight="1">
      <c r="A22" s="11" t="s">
        <v>107</v>
      </c>
      <c r="B22" s="12" t="s">
        <v>127</v>
      </c>
      <c r="C22" s="13">
        <v>584754245.9</v>
      </c>
      <c r="D22" s="14">
        <f t="shared" si="0"/>
        <v>584754.2459</v>
      </c>
      <c r="E22" s="13">
        <v>428707088.52</v>
      </c>
      <c r="F22" s="15">
        <f t="shared" si="1"/>
        <v>428707.08852</v>
      </c>
      <c r="G22" s="16">
        <f t="shared" si="2"/>
        <v>73.31406168076188</v>
      </c>
      <c r="H22" s="13">
        <v>341171498.22</v>
      </c>
      <c r="I22" s="15">
        <f t="shared" si="3"/>
        <v>341171.49822</v>
      </c>
      <c r="J22" s="15">
        <f t="shared" si="4"/>
        <v>87535.59029999998</v>
      </c>
    </row>
    <row r="23" spans="1:10" ht="25.5" customHeight="1">
      <c r="A23" s="11" t="s">
        <v>35</v>
      </c>
      <c r="B23" s="12" t="s">
        <v>116</v>
      </c>
      <c r="C23" s="13">
        <v>39400000</v>
      </c>
      <c r="D23" s="14">
        <f t="shared" si="0"/>
        <v>39400</v>
      </c>
      <c r="E23" s="13">
        <v>25982845.19</v>
      </c>
      <c r="F23" s="15">
        <f t="shared" si="1"/>
        <v>25982.84519</v>
      </c>
      <c r="G23" s="16">
        <f t="shared" si="2"/>
        <v>65.94630758883248</v>
      </c>
      <c r="H23" s="13">
        <v>25246940.25</v>
      </c>
      <c r="I23" s="15">
        <f t="shared" si="3"/>
        <v>25246.94025</v>
      </c>
      <c r="J23" s="15">
        <f t="shared" si="4"/>
        <v>735.9049400000004</v>
      </c>
    </row>
    <row r="24" spans="1:10" ht="62.25" customHeight="1">
      <c r="A24" s="11" t="s">
        <v>103</v>
      </c>
      <c r="B24" s="12" t="s">
        <v>72</v>
      </c>
      <c r="C24" s="13">
        <v>75755256</v>
      </c>
      <c r="D24" s="14">
        <f t="shared" si="0"/>
        <v>75755.256</v>
      </c>
      <c r="E24" s="13">
        <v>44005541.33</v>
      </c>
      <c r="F24" s="15">
        <f t="shared" si="1"/>
        <v>44005.54133</v>
      </c>
      <c r="G24" s="16">
        <f t="shared" si="2"/>
        <v>58.08909329010782</v>
      </c>
      <c r="H24" s="13">
        <v>33911139.23</v>
      </c>
      <c r="I24" s="15">
        <f t="shared" si="3"/>
        <v>33911.13922999999</v>
      </c>
      <c r="J24" s="15">
        <f t="shared" si="4"/>
        <v>10094.402100000007</v>
      </c>
    </row>
    <row r="25" spans="1:10" ht="24" customHeight="1">
      <c r="A25" s="11" t="s">
        <v>84</v>
      </c>
      <c r="B25" s="12" t="s">
        <v>106</v>
      </c>
      <c r="C25" s="13">
        <v>20463980580.11</v>
      </c>
      <c r="D25" s="14">
        <f t="shared" si="0"/>
        <v>20463980.580110002</v>
      </c>
      <c r="E25" s="13">
        <v>12400341984.79</v>
      </c>
      <c r="F25" s="15">
        <f t="shared" si="1"/>
        <v>12400341.984790001</v>
      </c>
      <c r="G25" s="16">
        <f t="shared" si="2"/>
        <v>60.59594288729209</v>
      </c>
      <c r="H25" s="13">
        <v>9257128345.81</v>
      </c>
      <c r="I25" s="15">
        <f t="shared" si="3"/>
        <v>9257128.34581</v>
      </c>
      <c r="J25" s="15">
        <f t="shared" si="4"/>
        <v>3143213.638980001</v>
      </c>
    </row>
    <row r="26" spans="1:10" ht="24" customHeight="1">
      <c r="A26" s="11" t="s">
        <v>98</v>
      </c>
      <c r="B26" s="12" t="s">
        <v>91</v>
      </c>
      <c r="C26" s="13">
        <v>420097971.95</v>
      </c>
      <c r="D26" s="14">
        <f t="shared" si="0"/>
        <v>420097.97195</v>
      </c>
      <c r="E26" s="13">
        <v>235303909.87</v>
      </c>
      <c r="F26" s="15">
        <f t="shared" si="1"/>
        <v>235303.90987</v>
      </c>
      <c r="G26" s="16">
        <f t="shared" si="2"/>
        <v>56.01167479523226</v>
      </c>
      <c r="H26" s="13">
        <v>208390790.96</v>
      </c>
      <c r="I26" s="15">
        <f t="shared" si="3"/>
        <v>208390.79096</v>
      </c>
      <c r="J26" s="15">
        <f t="shared" si="4"/>
        <v>26913.11890999999</v>
      </c>
    </row>
    <row r="27" spans="1:10" ht="36" customHeight="1">
      <c r="A27" s="11" t="s">
        <v>123</v>
      </c>
      <c r="B27" s="12" t="s">
        <v>53</v>
      </c>
      <c r="C27" s="13">
        <v>5238568</v>
      </c>
      <c r="D27" s="14">
        <f t="shared" si="0"/>
        <v>5238.568</v>
      </c>
      <c r="E27" s="13">
        <v>31000</v>
      </c>
      <c r="F27" s="15">
        <f t="shared" si="1"/>
        <v>31</v>
      </c>
      <c r="G27" s="16">
        <f t="shared" si="2"/>
        <v>0.5917647723576366</v>
      </c>
      <c r="H27" s="13">
        <v>0</v>
      </c>
      <c r="I27" s="15">
        <f t="shared" si="3"/>
        <v>0</v>
      </c>
      <c r="J27" s="15">
        <f t="shared" si="4"/>
        <v>31</v>
      </c>
    </row>
    <row r="28" spans="1:10" ht="21" customHeight="1">
      <c r="A28" s="11" t="s">
        <v>111</v>
      </c>
      <c r="B28" s="12" t="s">
        <v>40</v>
      </c>
      <c r="C28" s="13">
        <v>5163572384.17</v>
      </c>
      <c r="D28" s="14">
        <f t="shared" si="0"/>
        <v>5163572.38417</v>
      </c>
      <c r="E28" s="13">
        <v>3360693894.78</v>
      </c>
      <c r="F28" s="15">
        <f t="shared" si="1"/>
        <v>3360693.89478</v>
      </c>
      <c r="G28" s="16">
        <f t="shared" si="2"/>
        <v>65.08466706272779</v>
      </c>
      <c r="H28" s="13">
        <v>2293598760.6</v>
      </c>
      <c r="I28" s="15">
        <f t="shared" si="3"/>
        <v>2293598.7605999997</v>
      </c>
      <c r="J28" s="15">
        <f t="shared" si="4"/>
        <v>1067095.1341800005</v>
      </c>
    </row>
    <row r="29" spans="1:10" ht="21" customHeight="1">
      <c r="A29" s="11" t="s">
        <v>41</v>
      </c>
      <c r="B29" s="12" t="s">
        <v>27</v>
      </c>
      <c r="C29" s="13">
        <v>241764447</v>
      </c>
      <c r="D29" s="14">
        <f t="shared" si="0"/>
        <v>241764.447</v>
      </c>
      <c r="E29" s="13">
        <v>151203619.47</v>
      </c>
      <c r="F29" s="15">
        <f t="shared" si="1"/>
        <v>151203.61947</v>
      </c>
      <c r="G29" s="16">
        <f t="shared" si="2"/>
        <v>62.541710059626766</v>
      </c>
      <c r="H29" s="13">
        <v>69157805.19</v>
      </c>
      <c r="I29" s="15">
        <f t="shared" si="3"/>
        <v>69157.80519</v>
      </c>
      <c r="J29" s="15">
        <f t="shared" si="4"/>
        <v>82045.81428</v>
      </c>
    </row>
    <row r="30" spans="1:10" ht="21" customHeight="1">
      <c r="A30" s="11" t="s">
        <v>49</v>
      </c>
      <c r="B30" s="12" t="s">
        <v>13</v>
      </c>
      <c r="C30" s="13">
        <v>625048017</v>
      </c>
      <c r="D30" s="14">
        <f t="shared" si="0"/>
        <v>625048.017</v>
      </c>
      <c r="E30" s="13">
        <v>510356892.79</v>
      </c>
      <c r="F30" s="15">
        <f t="shared" si="1"/>
        <v>510356.89279</v>
      </c>
      <c r="G30" s="16">
        <f t="shared" si="2"/>
        <v>81.65082984176559</v>
      </c>
      <c r="H30" s="13">
        <v>433834535.76</v>
      </c>
      <c r="I30" s="15">
        <f t="shared" si="3"/>
        <v>433834.53576</v>
      </c>
      <c r="J30" s="15">
        <f t="shared" si="4"/>
        <v>76522.35703000001</v>
      </c>
    </row>
    <row r="31" spans="1:10" ht="21" customHeight="1">
      <c r="A31" s="11" t="s">
        <v>52</v>
      </c>
      <c r="B31" s="12" t="s">
        <v>148</v>
      </c>
      <c r="C31" s="13">
        <v>2618005426.21</v>
      </c>
      <c r="D31" s="14">
        <f t="shared" si="0"/>
        <v>2618005.42621</v>
      </c>
      <c r="E31" s="13">
        <v>2080376768.41</v>
      </c>
      <c r="F31" s="15">
        <f t="shared" si="1"/>
        <v>2080376.76841</v>
      </c>
      <c r="G31" s="16">
        <f t="shared" si="2"/>
        <v>79.46418856059029</v>
      </c>
      <c r="H31" s="13">
        <v>1158276360.84</v>
      </c>
      <c r="I31" s="15">
        <f t="shared" si="3"/>
        <v>1158276.36084</v>
      </c>
      <c r="J31" s="15">
        <f t="shared" si="4"/>
        <v>922100.40757</v>
      </c>
    </row>
    <row r="32" spans="1:10" ht="30.75">
      <c r="A32" s="11" t="s">
        <v>81</v>
      </c>
      <c r="B32" s="12" t="s">
        <v>133</v>
      </c>
      <c r="C32" s="13">
        <v>9054552913.07</v>
      </c>
      <c r="D32" s="14">
        <f t="shared" si="0"/>
        <v>9054552.913069999</v>
      </c>
      <c r="E32" s="13">
        <v>4687931198.87</v>
      </c>
      <c r="F32" s="15">
        <f t="shared" si="1"/>
        <v>4687931.1988699995</v>
      </c>
      <c r="G32" s="16">
        <f t="shared" si="2"/>
        <v>51.77429790159047</v>
      </c>
      <c r="H32" s="13">
        <v>4036945360</v>
      </c>
      <c r="I32" s="15">
        <f t="shared" si="3"/>
        <v>4036945.36</v>
      </c>
      <c r="J32" s="15">
        <f t="shared" si="4"/>
        <v>650985.8388699996</v>
      </c>
    </row>
    <row r="33" spans="1:10" ht="36" customHeight="1">
      <c r="A33" s="11" t="s">
        <v>5</v>
      </c>
      <c r="B33" s="12" t="s">
        <v>130</v>
      </c>
      <c r="C33" s="13">
        <v>2335700852.71</v>
      </c>
      <c r="D33" s="14">
        <f t="shared" si="0"/>
        <v>2335700.8527100002</v>
      </c>
      <c r="E33" s="13">
        <v>1374444700.6</v>
      </c>
      <c r="F33" s="15">
        <f t="shared" si="1"/>
        <v>1374444.7005999999</v>
      </c>
      <c r="G33" s="16">
        <f t="shared" si="2"/>
        <v>58.84506566863211</v>
      </c>
      <c r="H33" s="13">
        <v>1056924732.46</v>
      </c>
      <c r="I33" s="15">
        <f t="shared" si="3"/>
        <v>1056924.73246</v>
      </c>
      <c r="J33" s="15">
        <f t="shared" si="4"/>
        <v>317519.9681399998</v>
      </c>
    </row>
    <row r="34" spans="1:10" ht="36" customHeight="1">
      <c r="A34" s="11" t="s">
        <v>145</v>
      </c>
      <c r="B34" s="12" t="s">
        <v>132</v>
      </c>
      <c r="C34" s="13">
        <v>5925706971.08</v>
      </c>
      <c r="D34" s="14">
        <f t="shared" si="0"/>
        <v>5925706.97108</v>
      </c>
      <c r="E34" s="13">
        <v>2595817224.5</v>
      </c>
      <c r="F34" s="15">
        <f t="shared" si="1"/>
        <v>2595817.2245</v>
      </c>
      <c r="G34" s="16">
        <f t="shared" si="2"/>
        <v>43.80603423639922</v>
      </c>
      <c r="H34" s="13">
        <v>2017055704.29</v>
      </c>
      <c r="I34" s="15">
        <f t="shared" si="3"/>
        <v>2017055.70429</v>
      </c>
      <c r="J34" s="15">
        <f t="shared" si="4"/>
        <v>578761.52021</v>
      </c>
    </row>
    <row r="35" spans="1:10" ht="21.75" customHeight="1">
      <c r="A35" s="11" t="s">
        <v>129</v>
      </c>
      <c r="B35" s="12" t="s">
        <v>120</v>
      </c>
      <c r="C35" s="13">
        <v>914398091.71</v>
      </c>
      <c r="D35" s="14">
        <f t="shared" si="0"/>
        <v>914398.0917100001</v>
      </c>
      <c r="E35" s="13">
        <v>487851978.56</v>
      </c>
      <c r="F35" s="15">
        <f t="shared" si="1"/>
        <v>487851.97856</v>
      </c>
      <c r="G35" s="16">
        <f t="shared" si="2"/>
        <v>53.35225247984457</v>
      </c>
      <c r="H35" s="13">
        <v>175996207.19</v>
      </c>
      <c r="I35" s="15">
        <f t="shared" si="3"/>
        <v>175996.20719</v>
      </c>
      <c r="J35" s="15">
        <f t="shared" si="4"/>
        <v>311855.77137000003</v>
      </c>
    </row>
    <row r="36" spans="1:10" ht="21.75" customHeight="1">
      <c r="A36" s="11" t="s">
        <v>119</v>
      </c>
      <c r="B36" s="12" t="s">
        <v>110</v>
      </c>
      <c r="C36" s="13">
        <v>1899041165.41</v>
      </c>
      <c r="D36" s="14">
        <f t="shared" si="0"/>
        <v>1899041.1654100001</v>
      </c>
      <c r="E36" s="13">
        <v>540339540.66</v>
      </c>
      <c r="F36" s="15">
        <f t="shared" si="1"/>
        <v>540339.5406599999</v>
      </c>
      <c r="G36" s="16">
        <f t="shared" si="2"/>
        <v>28.453282135321246</v>
      </c>
      <c r="H36" s="13">
        <v>559338812.65</v>
      </c>
      <c r="I36" s="15">
        <f t="shared" si="3"/>
        <v>559338.81265</v>
      </c>
      <c r="J36" s="15">
        <f t="shared" si="4"/>
        <v>-18999.271990000037</v>
      </c>
    </row>
    <row r="37" spans="1:10" ht="21.75" customHeight="1">
      <c r="A37" s="11" t="s">
        <v>21</v>
      </c>
      <c r="B37" s="12" t="s">
        <v>94</v>
      </c>
      <c r="C37" s="13">
        <v>2846965734.43</v>
      </c>
      <c r="D37" s="14">
        <f t="shared" si="0"/>
        <v>2846965.7344299997</v>
      </c>
      <c r="E37" s="13">
        <v>1395194085.86</v>
      </c>
      <c r="F37" s="15">
        <f t="shared" si="1"/>
        <v>1395194.08586</v>
      </c>
      <c r="G37" s="16">
        <f t="shared" si="2"/>
        <v>49.00635328999969</v>
      </c>
      <c r="H37" s="13">
        <v>1131555010.76</v>
      </c>
      <c r="I37" s="15">
        <f t="shared" si="3"/>
        <v>1131555.01076</v>
      </c>
      <c r="J37" s="15">
        <f t="shared" si="4"/>
        <v>263639.0751</v>
      </c>
    </row>
    <row r="38" spans="1:10" ht="35.25" customHeight="1">
      <c r="A38" s="11" t="s">
        <v>60</v>
      </c>
      <c r="B38" s="12" t="s">
        <v>63</v>
      </c>
      <c r="C38" s="13">
        <v>265301979.53</v>
      </c>
      <c r="D38" s="14">
        <f t="shared" si="0"/>
        <v>265301.97953</v>
      </c>
      <c r="E38" s="13">
        <v>172431619.42</v>
      </c>
      <c r="F38" s="15">
        <f t="shared" si="1"/>
        <v>172431.61941999997</v>
      </c>
      <c r="G38" s="16">
        <f t="shared" si="2"/>
        <v>64.99447147943411</v>
      </c>
      <c r="H38" s="13">
        <v>150165673.69</v>
      </c>
      <c r="I38" s="15">
        <f t="shared" si="3"/>
        <v>150165.67369</v>
      </c>
      <c r="J38" s="15">
        <f t="shared" si="4"/>
        <v>22265.945729999978</v>
      </c>
    </row>
    <row r="39" spans="1:10" ht="23.25" customHeight="1">
      <c r="A39" s="11" t="s">
        <v>65</v>
      </c>
      <c r="B39" s="12" t="s">
        <v>14</v>
      </c>
      <c r="C39" s="13">
        <v>105727540.35</v>
      </c>
      <c r="D39" s="14">
        <f t="shared" si="0"/>
        <v>105727.54035</v>
      </c>
      <c r="E39" s="13">
        <v>49147565.47</v>
      </c>
      <c r="F39" s="15">
        <f t="shared" si="1"/>
        <v>49147.56547</v>
      </c>
      <c r="G39" s="16">
        <f t="shared" si="2"/>
        <v>46.48511192760383</v>
      </c>
      <c r="H39" s="13">
        <v>63943608.22</v>
      </c>
      <c r="I39" s="15">
        <f t="shared" si="3"/>
        <v>63943.60822</v>
      </c>
      <c r="J39" s="15">
        <f t="shared" si="4"/>
        <v>-14796.04275</v>
      </c>
    </row>
    <row r="40" spans="1:10" ht="36.75" customHeight="1">
      <c r="A40" s="11" t="s">
        <v>59</v>
      </c>
      <c r="B40" s="12" t="s">
        <v>134</v>
      </c>
      <c r="C40" s="13">
        <v>985000</v>
      </c>
      <c r="D40" s="14">
        <f t="shared" si="0"/>
        <v>985</v>
      </c>
      <c r="E40" s="13">
        <v>49251.1</v>
      </c>
      <c r="F40" s="15">
        <f t="shared" si="1"/>
        <v>49.2511</v>
      </c>
      <c r="G40" s="16">
        <f t="shared" si="2"/>
        <v>5.000111675126904</v>
      </c>
      <c r="H40" s="13">
        <v>11833011.55</v>
      </c>
      <c r="I40" s="15">
        <f t="shared" si="3"/>
        <v>11833.011550000001</v>
      </c>
      <c r="J40" s="15">
        <f t="shared" si="4"/>
        <v>-11783.760450000002</v>
      </c>
    </row>
    <row r="41" spans="1:10" ht="36.75" customHeight="1">
      <c r="A41" s="11" t="s">
        <v>28</v>
      </c>
      <c r="B41" s="12" t="s">
        <v>97</v>
      </c>
      <c r="C41" s="13">
        <v>104742540.35</v>
      </c>
      <c r="D41" s="14">
        <f t="shared" si="0"/>
        <v>104742.54035</v>
      </c>
      <c r="E41" s="13">
        <v>49098314.37</v>
      </c>
      <c r="F41" s="15">
        <f t="shared" si="1"/>
        <v>49098.31437</v>
      </c>
      <c r="G41" s="16">
        <f t="shared" si="2"/>
        <v>46.87523732567176</v>
      </c>
      <c r="H41" s="13">
        <v>52110596.67</v>
      </c>
      <c r="I41" s="15">
        <f t="shared" si="3"/>
        <v>52110.59667</v>
      </c>
      <c r="J41" s="15">
        <f t="shared" si="4"/>
        <v>-3012.282299999999</v>
      </c>
    </row>
    <row r="42" spans="1:10" ht="25.5" customHeight="1">
      <c r="A42" s="11" t="s">
        <v>29</v>
      </c>
      <c r="B42" s="12" t="s">
        <v>42</v>
      </c>
      <c r="C42" s="13">
        <v>20975354934.09</v>
      </c>
      <c r="D42" s="14">
        <f t="shared" si="0"/>
        <v>20975354.93409</v>
      </c>
      <c r="E42" s="13">
        <v>14102324170.31</v>
      </c>
      <c r="F42" s="15">
        <f t="shared" si="1"/>
        <v>14102324.17031</v>
      </c>
      <c r="G42" s="16">
        <f t="shared" si="2"/>
        <v>67.23282735678684</v>
      </c>
      <c r="H42" s="13">
        <v>12603766098.04</v>
      </c>
      <c r="I42" s="15">
        <f t="shared" si="3"/>
        <v>12603766.098040001</v>
      </c>
      <c r="J42" s="15">
        <f t="shared" si="4"/>
        <v>1498558.0722699985</v>
      </c>
    </row>
    <row r="43" spans="1:10" ht="25.5" customHeight="1">
      <c r="A43" s="11" t="s">
        <v>146</v>
      </c>
      <c r="B43" s="12" t="s">
        <v>32</v>
      </c>
      <c r="C43" s="13">
        <v>5614674837.99</v>
      </c>
      <c r="D43" s="14">
        <f t="shared" si="0"/>
        <v>5614674.83799</v>
      </c>
      <c r="E43" s="13">
        <v>3550803443.66</v>
      </c>
      <c r="F43" s="15">
        <f t="shared" si="1"/>
        <v>3550803.44366</v>
      </c>
      <c r="G43" s="16">
        <f t="shared" si="2"/>
        <v>63.24147962468925</v>
      </c>
      <c r="H43" s="13">
        <v>2961905412.28</v>
      </c>
      <c r="I43" s="15">
        <f t="shared" si="3"/>
        <v>2961905.4122800003</v>
      </c>
      <c r="J43" s="15">
        <f t="shared" si="4"/>
        <v>588898.0313799996</v>
      </c>
    </row>
    <row r="44" spans="1:10" ht="25.5" customHeight="1">
      <c r="A44" s="11" t="s">
        <v>88</v>
      </c>
      <c r="B44" s="12" t="s">
        <v>17</v>
      </c>
      <c r="C44" s="13">
        <v>10297928912.7</v>
      </c>
      <c r="D44" s="14">
        <f t="shared" si="0"/>
        <v>10297928.912700001</v>
      </c>
      <c r="E44" s="13">
        <v>7178304027.44</v>
      </c>
      <c r="F44" s="15">
        <f t="shared" si="1"/>
        <v>7178304.027439999</v>
      </c>
      <c r="G44" s="16">
        <f t="shared" si="2"/>
        <v>69.7062884031691</v>
      </c>
      <c r="H44" s="13">
        <v>6651989816.17</v>
      </c>
      <c r="I44" s="15">
        <f t="shared" si="3"/>
        <v>6651989.8161700005</v>
      </c>
      <c r="J44" s="15">
        <f t="shared" si="4"/>
        <v>526314.2112699989</v>
      </c>
    </row>
    <row r="45" spans="1:10" ht="25.5" customHeight="1">
      <c r="A45" s="11" t="s">
        <v>135</v>
      </c>
      <c r="B45" s="12" t="s">
        <v>0</v>
      </c>
      <c r="C45" s="13">
        <v>2067158614.72</v>
      </c>
      <c r="D45" s="14">
        <f t="shared" si="0"/>
        <v>2067158.61472</v>
      </c>
      <c r="E45" s="13">
        <v>1368887629.75</v>
      </c>
      <c r="F45" s="15">
        <f t="shared" si="1"/>
        <v>1368887.62975</v>
      </c>
      <c r="G45" s="16">
        <f t="shared" si="2"/>
        <v>66.22073507094753</v>
      </c>
      <c r="H45" s="13">
        <v>1192704273.88</v>
      </c>
      <c r="I45" s="15">
        <f t="shared" si="3"/>
        <v>1192704.2738800002</v>
      </c>
      <c r="J45" s="15">
        <f t="shared" si="4"/>
        <v>176183.35586999985</v>
      </c>
    </row>
    <row r="46" spans="1:10" ht="25.5" customHeight="1">
      <c r="A46" s="11" t="s">
        <v>43</v>
      </c>
      <c r="B46" s="12" t="s">
        <v>139</v>
      </c>
      <c r="C46" s="13">
        <v>1765605062</v>
      </c>
      <c r="D46" s="14">
        <f t="shared" si="0"/>
        <v>1765605.062</v>
      </c>
      <c r="E46" s="13">
        <v>1165193897.61</v>
      </c>
      <c r="F46" s="15">
        <f t="shared" si="1"/>
        <v>1165193.8976099999</v>
      </c>
      <c r="G46" s="16">
        <f t="shared" si="2"/>
        <v>65.9940279220835</v>
      </c>
      <c r="H46" s="13">
        <v>1021904457.29</v>
      </c>
      <c r="I46" s="15">
        <f t="shared" si="3"/>
        <v>1021904.4572899999</v>
      </c>
      <c r="J46" s="15">
        <f t="shared" si="4"/>
        <v>143289.44031999994</v>
      </c>
    </row>
    <row r="47" spans="1:10" ht="51" customHeight="1">
      <c r="A47" s="11" t="s">
        <v>95</v>
      </c>
      <c r="B47" s="12" t="s">
        <v>125</v>
      </c>
      <c r="C47" s="13">
        <v>91820050</v>
      </c>
      <c r="D47" s="14">
        <f t="shared" si="0"/>
        <v>91820.05</v>
      </c>
      <c r="E47" s="13">
        <v>59751104.5</v>
      </c>
      <c r="F47" s="15">
        <f t="shared" si="1"/>
        <v>59751.1045</v>
      </c>
      <c r="G47" s="16">
        <f t="shared" si="2"/>
        <v>65.0741363133651</v>
      </c>
      <c r="H47" s="13">
        <v>55528005.27</v>
      </c>
      <c r="I47" s="15">
        <f t="shared" si="3"/>
        <v>55528.00527</v>
      </c>
      <c r="J47" s="15">
        <f t="shared" si="4"/>
        <v>4223.09923</v>
      </c>
    </row>
    <row r="48" spans="1:10" ht="24" customHeight="1">
      <c r="A48" s="11" t="s">
        <v>149</v>
      </c>
      <c r="B48" s="12" t="s">
        <v>99</v>
      </c>
      <c r="C48" s="13">
        <v>323824526.76</v>
      </c>
      <c r="D48" s="14">
        <f t="shared" si="0"/>
        <v>323824.52676</v>
      </c>
      <c r="E48" s="13">
        <v>260054732.45</v>
      </c>
      <c r="F48" s="15">
        <f t="shared" si="1"/>
        <v>260054.73244999998</v>
      </c>
      <c r="G48" s="16">
        <f t="shared" si="2"/>
        <v>80.30729946615116</v>
      </c>
      <c r="H48" s="13">
        <v>253315037.99</v>
      </c>
      <c r="I48" s="15">
        <f t="shared" si="3"/>
        <v>253315.03799</v>
      </c>
      <c r="J48" s="15">
        <f t="shared" si="4"/>
        <v>6739.69445999997</v>
      </c>
    </row>
    <row r="49" spans="1:10" ht="24" customHeight="1">
      <c r="A49" s="11" t="s">
        <v>31</v>
      </c>
      <c r="B49" s="12" t="s">
        <v>69</v>
      </c>
      <c r="C49" s="13">
        <v>814342929.92</v>
      </c>
      <c r="D49" s="14">
        <f t="shared" si="0"/>
        <v>814342.9299199999</v>
      </c>
      <c r="E49" s="13">
        <v>519329334.9</v>
      </c>
      <c r="F49" s="15">
        <f t="shared" si="1"/>
        <v>519329.33489999996</v>
      </c>
      <c r="G49" s="16">
        <f t="shared" si="2"/>
        <v>63.772805757768204</v>
      </c>
      <c r="H49" s="13">
        <v>466419095.16</v>
      </c>
      <c r="I49" s="15">
        <f t="shared" si="3"/>
        <v>466419.09516</v>
      </c>
      <c r="J49" s="15">
        <f t="shared" si="4"/>
        <v>52910.23973999993</v>
      </c>
    </row>
    <row r="50" spans="1:10" ht="24" customHeight="1">
      <c r="A50" s="11" t="s">
        <v>126</v>
      </c>
      <c r="B50" s="12" t="s">
        <v>66</v>
      </c>
      <c r="C50" s="13">
        <v>3331522630.16</v>
      </c>
      <c r="D50" s="14">
        <f t="shared" si="0"/>
        <v>3331522.6301599997</v>
      </c>
      <c r="E50" s="13">
        <v>2086492276.75</v>
      </c>
      <c r="F50" s="15">
        <f t="shared" si="1"/>
        <v>2086492.27675</v>
      </c>
      <c r="G50" s="16">
        <f t="shared" si="2"/>
        <v>62.628788946566274</v>
      </c>
      <c r="H50" s="13">
        <v>1941845730.4</v>
      </c>
      <c r="I50" s="15">
        <f t="shared" si="3"/>
        <v>1941845.7304</v>
      </c>
      <c r="J50" s="15">
        <f t="shared" si="4"/>
        <v>144646.54634999996</v>
      </c>
    </row>
    <row r="51" spans="1:10" ht="24" customHeight="1">
      <c r="A51" s="11" t="s">
        <v>96</v>
      </c>
      <c r="B51" s="12" t="s">
        <v>55</v>
      </c>
      <c r="C51" s="13">
        <v>3149021501.74</v>
      </c>
      <c r="D51" s="14">
        <f t="shared" si="0"/>
        <v>3149021.5017399997</v>
      </c>
      <c r="E51" s="13">
        <v>1960890701.78</v>
      </c>
      <c r="F51" s="15">
        <f t="shared" si="1"/>
        <v>1960890.70178</v>
      </c>
      <c r="G51" s="16">
        <f t="shared" si="2"/>
        <v>62.26984162211991</v>
      </c>
      <c r="H51" s="13">
        <v>1822946025.98</v>
      </c>
      <c r="I51" s="15">
        <f t="shared" si="3"/>
        <v>1822946.02598</v>
      </c>
      <c r="J51" s="15">
        <f t="shared" si="4"/>
        <v>137944.67580000008</v>
      </c>
    </row>
    <row r="52" spans="1:10" ht="36.75" customHeight="1">
      <c r="A52" s="11" t="s">
        <v>44</v>
      </c>
      <c r="B52" s="12" t="s">
        <v>20</v>
      </c>
      <c r="C52" s="13">
        <v>182501128.42</v>
      </c>
      <c r="D52" s="14">
        <f t="shared" si="0"/>
        <v>182501.12842</v>
      </c>
      <c r="E52" s="13">
        <v>125601574.97</v>
      </c>
      <c r="F52" s="15">
        <f t="shared" si="1"/>
        <v>125601.57497</v>
      </c>
      <c r="G52" s="16">
        <f t="shared" si="2"/>
        <v>68.82235526837188</v>
      </c>
      <c r="H52" s="13">
        <v>118899704.42</v>
      </c>
      <c r="I52" s="15">
        <f t="shared" si="3"/>
        <v>118899.70442</v>
      </c>
      <c r="J52" s="15">
        <f t="shared" si="4"/>
        <v>6701.870550000007</v>
      </c>
    </row>
    <row r="53" spans="1:10" ht="21.75" customHeight="1">
      <c r="A53" s="11" t="s">
        <v>93</v>
      </c>
      <c r="B53" s="12" t="s">
        <v>101</v>
      </c>
      <c r="C53" s="13">
        <v>6570719804.62</v>
      </c>
      <c r="D53" s="14">
        <f t="shared" si="0"/>
        <v>6570719.80462</v>
      </c>
      <c r="E53" s="13">
        <v>3600659466.4</v>
      </c>
      <c r="F53" s="15">
        <f t="shared" si="1"/>
        <v>3600659.4664000003</v>
      </c>
      <c r="G53" s="16">
        <f t="shared" si="2"/>
        <v>54.798554396860865</v>
      </c>
      <c r="H53" s="13">
        <v>2574566682.12</v>
      </c>
      <c r="I53" s="15">
        <f t="shared" si="3"/>
        <v>2574566.68212</v>
      </c>
      <c r="J53" s="15">
        <f t="shared" si="4"/>
        <v>1026092.7842800003</v>
      </c>
    </row>
    <row r="54" spans="1:10" ht="21.75" customHeight="1">
      <c r="A54" s="11" t="s">
        <v>86</v>
      </c>
      <c r="B54" s="12" t="s">
        <v>83</v>
      </c>
      <c r="C54" s="13">
        <v>4272727597.5</v>
      </c>
      <c r="D54" s="14">
        <f t="shared" si="0"/>
        <v>4272727.5975</v>
      </c>
      <c r="E54" s="13">
        <v>2281733873.22</v>
      </c>
      <c r="F54" s="15">
        <f t="shared" si="1"/>
        <v>2281733.87322</v>
      </c>
      <c r="G54" s="16">
        <f t="shared" si="2"/>
        <v>53.402278080050245</v>
      </c>
      <c r="H54" s="13">
        <v>1499416236.06</v>
      </c>
      <c r="I54" s="15">
        <f t="shared" si="3"/>
        <v>1499416.23606</v>
      </c>
      <c r="J54" s="15">
        <f t="shared" si="4"/>
        <v>782317.6371599999</v>
      </c>
    </row>
    <row r="55" spans="1:10" ht="21.75" customHeight="1">
      <c r="A55" s="11" t="s">
        <v>2</v>
      </c>
      <c r="B55" s="12" t="s">
        <v>70</v>
      </c>
      <c r="C55" s="13">
        <v>500162065.6</v>
      </c>
      <c r="D55" s="14">
        <f t="shared" si="0"/>
        <v>500162.06560000003</v>
      </c>
      <c r="E55" s="13">
        <v>199814421.47</v>
      </c>
      <c r="F55" s="15">
        <f t="shared" si="1"/>
        <v>199814.42147</v>
      </c>
      <c r="G55" s="16">
        <f t="shared" si="2"/>
        <v>39.94993527353986</v>
      </c>
      <c r="H55" s="13">
        <v>222957572.17</v>
      </c>
      <c r="I55" s="15">
        <f t="shared" si="3"/>
        <v>222957.57217</v>
      </c>
      <c r="J55" s="15">
        <f t="shared" si="4"/>
        <v>-23143.1507</v>
      </c>
    </row>
    <row r="56" spans="1:10" ht="21.75" customHeight="1">
      <c r="A56" s="11" t="s">
        <v>57</v>
      </c>
      <c r="B56" s="12" t="s">
        <v>47</v>
      </c>
      <c r="C56" s="13">
        <v>105898700</v>
      </c>
      <c r="D56" s="14">
        <f t="shared" si="0"/>
        <v>105898.7</v>
      </c>
      <c r="E56" s="13">
        <v>57735918.26</v>
      </c>
      <c r="F56" s="15">
        <f t="shared" si="1"/>
        <v>57735.91826</v>
      </c>
      <c r="G56" s="16">
        <f t="shared" si="2"/>
        <v>54.519949971057244</v>
      </c>
      <c r="H56" s="13">
        <v>33800000</v>
      </c>
      <c r="I56" s="15">
        <f t="shared" si="3"/>
        <v>33800</v>
      </c>
      <c r="J56" s="15">
        <f t="shared" si="4"/>
        <v>23935.91826</v>
      </c>
    </row>
    <row r="57" spans="1:10" ht="21.75" customHeight="1">
      <c r="A57" s="11" t="s">
        <v>104</v>
      </c>
      <c r="B57" s="12" t="s">
        <v>38</v>
      </c>
      <c r="C57" s="13">
        <v>256829804.62</v>
      </c>
      <c r="D57" s="14">
        <f t="shared" si="0"/>
        <v>256829.80462</v>
      </c>
      <c r="E57" s="13">
        <v>174347488.1</v>
      </c>
      <c r="F57" s="15">
        <f t="shared" si="1"/>
        <v>174347.4881</v>
      </c>
      <c r="G57" s="16">
        <f t="shared" si="2"/>
        <v>67.88444524885297</v>
      </c>
      <c r="H57" s="13">
        <v>149406452.97</v>
      </c>
      <c r="I57" s="15">
        <f t="shared" si="3"/>
        <v>149406.45297</v>
      </c>
      <c r="J57" s="15">
        <f t="shared" si="4"/>
        <v>24941.035129999975</v>
      </c>
    </row>
    <row r="58" spans="1:10" ht="52.5" customHeight="1">
      <c r="A58" s="11" t="s">
        <v>82</v>
      </c>
      <c r="B58" s="12" t="s">
        <v>24</v>
      </c>
      <c r="C58" s="13">
        <v>162230700</v>
      </c>
      <c r="D58" s="14">
        <f t="shared" si="0"/>
        <v>162230.7</v>
      </c>
      <c r="E58" s="13">
        <v>117701726</v>
      </c>
      <c r="F58" s="15">
        <f t="shared" si="1"/>
        <v>117701.726</v>
      </c>
      <c r="G58" s="16">
        <f t="shared" si="2"/>
        <v>72.55206690225708</v>
      </c>
      <c r="H58" s="13">
        <v>106874000</v>
      </c>
      <c r="I58" s="15">
        <f t="shared" si="3"/>
        <v>106874</v>
      </c>
      <c r="J58" s="15">
        <f t="shared" si="4"/>
        <v>10827.725999999995</v>
      </c>
    </row>
    <row r="59" spans="1:10" ht="36.75" customHeight="1">
      <c r="A59" s="11" t="s">
        <v>138</v>
      </c>
      <c r="B59" s="12" t="s">
        <v>131</v>
      </c>
      <c r="C59" s="13">
        <v>1272870936.9</v>
      </c>
      <c r="D59" s="14">
        <f t="shared" si="0"/>
        <v>1272870.9369</v>
      </c>
      <c r="E59" s="13">
        <v>769326039.35</v>
      </c>
      <c r="F59" s="15">
        <f t="shared" si="1"/>
        <v>769326.03935</v>
      </c>
      <c r="G59" s="16">
        <f t="shared" si="2"/>
        <v>60.44022351736986</v>
      </c>
      <c r="H59" s="13">
        <v>562112420.92</v>
      </c>
      <c r="I59" s="15">
        <f t="shared" si="3"/>
        <v>562112.42092</v>
      </c>
      <c r="J59" s="15">
        <f t="shared" si="4"/>
        <v>207213.61843000003</v>
      </c>
    </row>
    <row r="60" spans="1:10" ht="22.5" customHeight="1">
      <c r="A60" s="11" t="s">
        <v>141</v>
      </c>
      <c r="B60" s="12" t="s">
        <v>1</v>
      </c>
      <c r="C60" s="13">
        <v>16185193650.26</v>
      </c>
      <c r="D60" s="14">
        <f t="shared" si="0"/>
        <v>16185193.65026</v>
      </c>
      <c r="E60" s="13">
        <v>11575873155.96</v>
      </c>
      <c r="F60" s="15">
        <f t="shared" si="1"/>
        <v>11575873.15596</v>
      </c>
      <c r="G60" s="16">
        <f t="shared" si="2"/>
        <v>71.52137568507897</v>
      </c>
      <c r="H60" s="13">
        <v>10624254287.22</v>
      </c>
      <c r="I60" s="15">
        <f t="shared" si="3"/>
        <v>10624254.28722</v>
      </c>
      <c r="J60" s="15">
        <f t="shared" si="4"/>
        <v>951618.8687399998</v>
      </c>
    </row>
    <row r="61" spans="1:10" ht="22.5" customHeight="1">
      <c r="A61" s="11" t="s">
        <v>61</v>
      </c>
      <c r="B61" s="12" t="s">
        <v>136</v>
      </c>
      <c r="C61" s="13">
        <v>367593684.9</v>
      </c>
      <c r="D61" s="14">
        <f t="shared" si="0"/>
        <v>367593.6849</v>
      </c>
      <c r="E61" s="13">
        <v>275768837.63</v>
      </c>
      <c r="F61" s="15">
        <f t="shared" si="1"/>
        <v>275768.83763</v>
      </c>
      <c r="G61" s="16">
        <f t="shared" si="2"/>
        <v>75.02001502148222</v>
      </c>
      <c r="H61" s="13">
        <v>258399772.02</v>
      </c>
      <c r="I61" s="15">
        <f t="shared" si="3"/>
        <v>258399.77202</v>
      </c>
      <c r="J61" s="15">
        <f t="shared" si="4"/>
        <v>17369.06561000002</v>
      </c>
    </row>
    <row r="62" spans="1:10" ht="22.5" customHeight="1">
      <c r="A62" s="11" t="s">
        <v>3</v>
      </c>
      <c r="B62" s="12" t="s">
        <v>124</v>
      </c>
      <c r="C62" s="13">
        <v>2302407080</v>
      </c>
      <c r="D62" s="14">
        <f t="shared" si="0"/>
        <v>2302407.08</v>
      </c>
      <c r="E62" s="13">
        <v>1546541061.97</v>
      </c>
      <c r="F62" s="15">
        <f t="shared" si="1"/>
        <v>1546541.06197</v>
      </c>
      <c r="G62" s="16">
        <f t="shared" si="2"/>
        <v>67.17061788960447</v>
      </c>
      <c r="H62" s="13">
        <v>1390203206.92</v>
      </c>
      <c r="I62" s="15">
        <f t="shared" si="3"/>
        <v>1390203.20692</v>
      </c>
      <c r="J62" s="15">
        <f t="shared" si="4"/>
        <v>156337.8550499999</v>
      </c>
    </row>
    <row r="63" spans="1:10" ht="22.5" customHeight="1">
      <c r="A63" s="11" t="s">
        <v>11</v>
      </c>
      <c r="B63" s="12" t="s">
        <v>112</v>
      </c>
      <c r="C63" s="13">
        <v>9653580874.26</v>
      </c>
      <c r="D63" s="14">
        <f t="shared" si="0"/>
        <v>9653580.87426</v>
      </c>
      <c r="E63" s="13">
        <v>7326383504.32</v>
      </c>
      <c r="F63" s="15">
        <f t="shared" si="1"/>
        <v>7326383.504319999</v>
      </c>
      <c r="G63" s="16">
        <f t="shared" si="2"/>
        <v>75.89291061780851</v>
      </c>
      <c r="H63" s="13">
        <v>7748188310.77</v>
      </c>
      <c r="I63" s="15">
        <f t="shared" si="3"/>
        <v>7748188.31077</v>
      </c>
      <c r="J63" s="15">
        <f t="shared" si="4"/>
        <v>-421804.80645000096</v>
      </c>
    </row>
    <row r="64" spans="1:10" ht="22.5" customHeight="1">
      <c r="A64" s="11" t="s">
        <v>39</v>
      </c>
      <c r="B64" s="12" t="s">
        <v>100</v>
      </c>
      <c r="C64" s="13">
        <v>3620366882.32</v>
      </c>
      <c r="D64" s="14">
        <f t="shared" si="0"/>
        <v>3620366.8823200003</v>
      </c>
      <c r="E64" s="13">
        <v>2269013673.62</v>
      </c>
      <c r="F64" s="15">
        <f t="shared" si="1"/>
        <v>2269013.67362</v>
      </c>
      <c r="G64" s="16">
        <f t="shared" si="2"/>
        <v>62.673583848661565</v>
      </c>
      <c r="H64" s="13">
        <v>1082551838.47</v>
      </c>
      <c r="I64" s="15">
        <f t="shared" si="3"/>
        <v>1082551.83847</v>
      </c>
      <c r="J64" s="15">
        <f t="shared" si="4"/>
        <v>1186461.83515</v>
      </c>
    </row>
    <row r="65" spans="1:10" ht="38.25" customHeight="1">
      <c r="A65" s="11" t="s">
        <v>9</v>
      </c>
      <c r="B65" s="12" t="s">
        <v>67</v>
      </c>
      <c r="C65" s="13">
        <v>241245128.78</v>
      </c>
      <c r="D65" s="14">
        <f t="shared" si="0"/>
        <v>241245.12878</v>
      </c>
      <c r="E65" s="13">
        <v>158166078.42</v>
      </c>
      <c r="F65" s="15">
        <f t="shared" si="1"/>
        <v>158166.07841999998</v>
      </c>
      <c r="G65" s="16">
        <f t="shared" si="2"/>
        <v>65.56239258378446</v>
      </c>
      <c r="H65" s="13">
        <v>144911159.04</v>
      </c>
      <c r="I65" s="15">
        <f t="shared" si="3"/>
        <v>144911.15904</v>
      </c>
      <c r="J65" s="15">
        <f t="shared" si="4"/>
        <v>13254.919379999978</v>
      </c>
    </row>
    <row r="66" spans="1:10" ht="30" customHeight="1">
      <c r="A66" s="11" t="s">
        <v>22</v>
      </c>
      <c r="B66" s="12" t="s">
        <v>33</v>
      </c>
      <c r="C66" s="13">
        <v>1483995789.45</v>
      </c>
      <c r="D66" s="14">
        <f t="shared" si="0"/>
        <v>1483995.78945</v>
      </c>
      <c r="E66" s="13">
        <v>887864836.81</v>
      </c>
      <c r="F66" s="15">
        <f t="shared" si="1"/>
        <v>887864.8368099999</v>
      </c>
      <c r="G66" s="16">
        <f t="shared" si="2"/>
        <v>59.82933665459127</v>
      </c>
      <c r="H66" s="13">
        <v>886102194.28</v>
      </c>
      <c r="I66" s="15">
        <f t="shared" si="3"/>
        <v>886102.1942799999</v>
      </c>
      <c r="J66" s="15">
        <f t="shared" si="4"/>
        <v>1762.6425299999537</v>
      </c>
    </row>
    <row r="67" spans="1:10" ht="30" customHeight="1">
      <c r="A67" s="11" t="s">
        <v>85</v>
      </c>
      <c r="B67" s="12" t="s">
        <v>18</v>
      </c>
      <c r="C67" s="13">
        <v>519511921.43</v>
      </c>
      <c r="D67" s="14">
        <f t="shared" si="0"/>
        <v>519511.92143</v>
      </c>
      <c r="E67" s="13">
        <v>340518517.98</v>
      </c>
      <c r="F67" s="15">
        <f t="shared" si="1"/>
        <v>340518.51798</v>
      </c>
      <c r="G67" s="16">
        <f t="shared" si="2"/>
        <v>65.54585254611565</v>
      </c>
      <c r="H67" s="13">
        <v>445523302.07</v>
      </c>
      <c r="I67" s="15">
        <f t="shared" si="3"/>
        <v>445523.30207</v>
      </c>
      <c r="J67" s="15">
        <f t="shared" si="4"/>
        <v>-105004.78408999997</v>
      </c>
    </row>
    <row r="68" spans="1:10" ht="30" customHeight="1">
      <c r="A68" s="11" t="s">
        <v>78</v>
      </c>
      <c r="B68" s="12" t="s">
        <v>4</v>
      </c>
      <c r="C68" s="13">
        <v>556453274.29</v>
      </c>
      <c r="D68" s="14">
        <f t="shared" si="0"/>
        <v>556453.27429</v>
      </c>
      <c r="E68" s="13">
        <v>258166487.89</v>
      </c>
      <c r="F68" s="15">
        <f t="shared" si="1"/>
        <v>258166.48789</v>
      </c>
      <c r="G68" s="16">
        <f t="shared" si="2"/>
        <v>46.394998433499104</v>
      </c>
      <c r="H68" s="13">
        <v>273534978.7</v>
      </c>
      <c r="I68" s="15">
        <f t="shared" si="3"/>
        <v>273534.9787</v>
      </c>
      <c r="J68" s="15">
        <f t="shared" si="4"/>
        <v>-15368.490809999988</v>
      </c>
    </row>
    <row r="69" spans="1:10" ht="30" customHeight="1">
      <c r="A69" s="11" t="s">
        <v>105</v>
      </c>
      <c r="B69" s="12" t="s">
        <v>140</v>
      </c>
      <c r="C69" s="13">
        <v>361331390.68</v>
      </c>
      <c r="D69" s="14">
        <f t="shared" si="0"/>
        <v>361331.39068</v>
      </c>
      <c r="E69" s="13">
        <v>255062427.16</v>
      </c>
      <c r="F69" s="15">
        <f t="shared" si="1"/>
        <v>255062.42716</v>
      </c>
      <c r="G69" s="16">
        <f t="shared" si="2"/>
        <v>70.58961212309582</v>
      </c>
      <c r="H69" s="13">
        <v>67611801.15</v>
      </c>
      <c r="I69" s="15">
        <f t="shared" si="3"/>
        <v>67611.80115</v>
      </c>
      <c r="J69" s="15">
        <f t="shared" si="4"/>
        <v>187450.62601</v>
      </c>
    </row>
    <row r="70" spans="1:10" ht="36" customHeight="1">
      <c r="A70" s="11" t="s">
        <v>8</v>
      </c>
      <c r="B70" s="12" t="s">
        <v>114</v>
      </c>
      <c r="C70" s="13">
        <v>46699203.05</v>
      </c>
      <c r="D70" s="14">
        <f aca="true" t="shared" si="5" ref="D70:D79">C70/1000</f>
        <v>46699.20305</v>
      </c>
      <c r="E70" s="13">
        <v>34117403.78</v>
      </c>
      <c r="F70" s="15">
        <f aca="true" t="shared" si="6" ref="F70:F79">E70/1000</f>
        <v>34117.40378</v>
      </c>
      <c r="G70" s="16">
        <f aca="true" t="shared" si="7" ref="G70:G79">F70/D70*100</f>
        <v>73.05778589726918</v>
      </c>
      <c r="H70" s="13">
        <v>99432112.36</v>
      </c>
      <c r="I70" s="15">
        <f aca="true" t="shared" si="8" ref="I70:I79">H70/1000</f>
        <v>99432.11236</v>
      </c>
      <c r="J70" s="15">
        <f aca="true" t="shared" si="9" ref="J70:J79">F70-I70</f>
        <v>-65314.70858</v>
      </c>
    </row>
    <row r="71" spans="1:10" ht="40.5" customHeight="1">
      <c r="A71" s="11" t="s">
        <v>137</v>
      </c>
      <c r="B71" s="12" t="s">
        <v>58</v>
      </c>
      <c r="C71" s="13">
        <v>409449130.73</v>
      </c>
      <c r="D71" s="14">
        <f t="shared" si="5"/>
        <v>409449.13073000003</v>
      </c>
      <c r="E71" s="13">
        <v>284920632.4</v>
      </c>
      <c r="F71" s="15">
        <f t="shared" si="6"/>
        <v>284920.6324</v>
      </c>
      <c r="G71" s="16">
        <f t="shared" si="7"/>
        <v>69.58633222447432</v>
      </c>
      <c r="H71" s="13">
        <v>255034273.27</v>
      </c>
      <c r="I71" s="15">
        <f t="shared" si="8"/>
        <v>255034.27327</v>
      </c>
      <c r="J71" s="15">
        <f t="shared" si="9"/>
        <v>29886.359129999997</v>
      </c>
    </row>
    <row r="72" spans="1:10" ht="24" customHeight="1">
      <c r="A72" s="11" t="s">
        <v>80</v>
      </c>
      <c r="B72" s="12" t="s">
        <v>46</v>
      </c>
      <c r="C72" s="13">
        <v>130638800</v>
      </c>
      <c r="D72" s="14">
        <f t="shared" si="5"/>
        <v>130638.8</v>
      </c>
      <c r="E72" s="13">
        <v>92820653.06</v>
      </c>
      <c r="F72" s="15">
        <f t="shared" si="6"/>
        <v>92820.65306</v>
      </c>
      <c r="G72" s="16">
        <f t="shared" si="7"/>
        <v>71.05136686803614</v>
      </c>
      <c r="H72" s="13">
        <v>85721299.85</v>
      </c>
      <c r="I72" s="15">
        <f t="shared" si="8"/>
        <v>85721.29985</v>
      </c>
      <c r="J72" s="15">
        <f t="shared" si="9"/>
        <v>7099.353210000001</v>
      </c>
    </row>
    <row r="73" spans="1:10" ht="24" customHeight="1">
      <c r="A73" s="11" t="s">
        <v>144</v>
      </c>
      <c r="B73" s="12" t="s">
        <v>36</v>
      </c>
      <c r="C73" s="13">
        <v>232224078</v>
      </c>
      <c r="D73" s="14">
        <f t="shared" si="5"/>
        <v>232224.078</v>
      </c>
      <c r="E73" s="13">
        <v>165726716.38</v>
      </c>
      <c r="F73" s="15">
        <f t="shared" si="6"/>
        <v>165726.71638</v>
      </c>
      <c r="G73" s="16">
        <f t="shared" si="7"/>
        <v>71.36500134150602</v>
      </c>
      <c r="H73" s="13">
        <v>149643972.84</v>
      </c>
      <c r="I73" s="15">
        <f t="shared" si="8"/>
        <v>149643.97284</v>
      </c>
      <c r="J73" s="15">
        <f t="shared" si="9"/>
        <v>16082.743539999996</v>
      </c>
    </row>
    <row r="74" spans="1:10" ht="37.5" customHeight="1">
      <c r="A74" s="11" t="s">
        <v>54</v>
      </c>
      <c r="B74" s="12" t="s">
        <v>6</v>
      </c>
      <c r="C74" s="13">
        <v>46586252.73</v>
      </c>
      <c r="D74" s="14">
        <f t="shared" si="5"/>
        <v>46586.25273</v>
      </c>
      <c r="E74" s="13">
        <v>26373262.96</v>
      </c>
      <c r="F74" s="15">
        <f t="shared" si="6"/>
        <v>26373.26296</v>
      </c>
      <c r="G74" s="16">
        <f t="shared" si="7"/>
        <v>56.61168566798354</v>
      </c>
      <c r="H74" s="13">
        <v>19669000.58</v>
      </c>
      <c r="I74" s="15">
        <f t="shared" si="8"/>
        <v>19669.00058</v>
      </c>
      <c r="J74" s="15">
        <f t="shared" si="9"/>
        <v>6704.26238</v>
      </c>
    </row>
    <row r="75" spans="1:10" ht="54.75" customHeight="1">
      <c r="A75" s="11" t="s">
        <v>142</v>
      </c>
      <c r="B75" s="12" t="s">
        <v>87</v>
      </c>
      <c r="C75" s="13">
        <v>860179746.25</v>
      </c>
      <c r="D75" s="14">
        <f t="shared" si="5"/>
        <v>860179.74625</v>
      </c>
      <c r="E75" s="13">
        <v>520205947.73</v>
      </c>
      <c r="F75" s="15">
        <f t="shared" si="6"/>
        <v>520205.94773</v>
      </c>
      <c r="G75" s="16">
        <f t="shared" si="7"/>
        <v>60.4764236774774</v>
      </c>
      <c r="H75" s="13">
        <v>639299765.45</v>
      </c>
      <c r="I75" s="15">
        <f t="shared" si="8"/>
        <v>639299.7654500001</v>
      </c>
      <c r="J75" s="15">
        <f t="shared" si="9"/>
        <v>-119093.81772000005</v>
      </c>
    </row>
    <row r="76" spans="1:10" ht="38.25" customHeight="1">
      <c r="A76" s="11" t="s">
        <v>12</v>
      </c>
      <c r="B76" s="12" t="s">
        <v>74</v>
      </c>
      <c r="C76" s="13">
        <v>860179746.25</v>
      </c>
      <c r="D76" s="14">
        <f t="shared" si="5"/>
        <v>860179.74625</v>
      </c>
      <c r="E76" s="13">
        <v>520205947.73</v>
      </c>
      <c r="F76" s="15">
        <f t="shared" si="6"/>
        <v>520205.94773</v>
      </c>
      <c r="G76" s="16">
        <f t="shared" si="7"/>
        <v>60.4764236774774</v>
      </c>
      <c r="H76" s="13">
        <v>639299765.45</v>
      </c>
      <c r="I76" s="15">
        <f t="shared" si="8"/>
        <v>639299.7654500001</v>
      </c>
      <c r="J76" s="15">
        <f t="shared" si="9"/>
        <v>-119093.81772000005</v>
      </c>
    </row>
    <row r="77" spans="1:10" ht="69" customHeight="1">
      <c r="A77" s="11" t="s">
        <v>92</v>
      </c>
      <c r="B77" s="12" t="s">
        <v>117</v>
      </c>
      <c r="C77" s="13">
        <v>36471273.42</v>
      </c>
      <c r="D77" s="14">
        <f t="shared" si="5"/>
        <v>36471.273420000005</v>
      </c>
      <c r="E77" s="13">
        <v>0</v>
      </c>
      <c r="F77" s="15">
        <f t="shared" si="6"/>
        <v>0</v>
      </c>
      <c r="G77" s="16">
        <f t="shared" si="7"/>
        <v>0</v>
      </c>
      <c r="H77" s="13">
        <v>0</v>
      </c>
      <c r="I77" s="15">
        <f t="shared" si="8"/>
        <v>0</v>
      </c>
      <c r="J77" s="15">
        <f t="shared" si="9"/>
        <v>0</v>
      </c>
    </row>
    <row r="78" spans="1:10" ht="23.25" customHeight="1">
      <c r="A78" s="11" t="s">
        <v>75</v>
      </c>
      <c r="B78" s="12" t="s">
        <v>90</v>
      </c>
      <c r="C78" s="13">
        <v>6430000</v>
      </c>
      <c r="D78" s="14">
        <f t="shared" si="5"/>
        <v>6430</v>
      </c>
      <c r="E78" s="13">
        <v>0</v>
      </c>
      <c r="F78" s="15">
        <f t="shared" si="6"/>
        <v>0</v>
      </c>
      <c r="G78" s="16">
        <f t="shared" si="7"/>
        <v>0</v>
      </c>
      <c r="H78" s="13">
        <v>0</v>
      </c>
      <c r="I78" s="15">
        <f t="shared" si="8"/>
        <v>0</v>
      </c>
      <c r="J78" s="15">
        <f t="shared" si="9"/>
        <v>0</v>
      </c>
    </row>
    <row r="79" spans="1:10" ht="38.25" customHeight="1">
      <c r="A79" s="11" t="s">
        <v>25</v>
      </c>
      <c r="B79" s="12" t="s">
        <v>77</v>
      </c>
      <c r="C79" s="13">
        <v>30041273.42</v>
      </c>
      <c r="D79" s="14">
        <f t="shared" si="5"/>
        <v>30041.27342</v>
      </c>
      <c r="E79" s="13">
        <v>0</v>
      </c>
      <c r="F79" s="15">
        <f t="shared" si="6"/>
        <v>0</v>
      </c>
      <c r="G79" s="16">
        <f t="shared" si="7"/>
        <v>0</v>
      </c>
      <c r="H79" s="13">
        <v>0</v>
      </c>
      <c r="I79" s="15">
        <f t="shared" si="8"/>
        <v>0</v>
      </c>
      <c r="J79" s="15">
        <f t="shared" si="9"/>
        <v>0</v>
      </c>
    </row>
  </sheetData>
  <sheetProtection/>
  <autoFilter ref="A4:E79"/>
  <mergeCells count="3">
    <mergeCell ref="A1:E1"/>
    <mergeCell ref="A2:J2"/>
    <mergeCell ref="A3:F3"/>
  </mergeCells>
  <printOptions/>
  <pageMargins left="0.67" right="0.62" top="0.7480314960629921" bottom="0.7480314960629921" header="0.31496062992125984" footer="0.31496062992125984"/>
  <pageSetup errors="blank"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Кривовицина Елена Владимировна</cp:lastModifiedBy>
  <cp:lastPrinted>2019-10-25T12:38:26Z</cp:lastPrinted>
  <dcterms:created xsi:type="dcterms:W3CDTF">2019-10-25T11:56:33Z</dcterms:created>
  <dcterms:modified xsi:type="dcterms:W3CDTF">2019-10-25T12:39:54Z</dcterms:modified>
  <cp:category/>
  <cp:version/>
  <cp:contentType/>
  <cp:contentStatus/>
</cp:coreProperties>
</file>