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'Sheet1'!$B$4:$F$44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<sst xmlns="http://schemas.openxmlformats.org/spreadsheetml/2006/main" count="99" uniqueCount="92">
  <si>
    <t>АДМИНИСТРАТИВНЫЕ ПЛАТЕЖИ И СБОРЫ</t>
  </si>
  <si>
    <t>00020000000000000000</t>
  </si>
  <si>
    <t>Налог, взимаемый в связи с применением упрощенной системы налогообложения</t>
  </si>
  <si>
    <t>00020220000000000150</t>
  </si>
  <si>
    <t>НАЛОГИ, СБОРЫ И РЕГУЛЯРНЫЕ ПЛАТЕЖИ ЗА ПОЛЬЗОВАНИЕ ПРИРОДНЫМИ РЕСУРСАМИ</t>
  </si>
  <si>
    <t>БЕЗВОЗМЕЗДНЫЕ ПОСТУПЛЕНИЯ ОТ ГОСУДАРСТВЕННЫХ (МУНИЦИПАЛЬНЫХ) ОРГАНИЗАЦИЙ</t>
  </si>
  <si>
    <t>ЗАДОЛЖЕННОСТЬ И ПЕРЕРАСЧЕТЫ ПО ОТМЕНЕННЫМ НАЛОГАМ, СБОРАМ И ИНЫМ ОБЯЗАТЕЛЬНЫМ ПЛАТЕЖАМ</t>
  </si>
  <si>
    <t>00011400000000000000</t>
  </si>
  <si>
    <t>00021800000000000000</t>
  </si>
  <si>
    <t>00010605000020000110</t>
  </si>
  <si>
    <t>ДОХОДЫ ОТ ИСПОЛЬЗОВАНИЯ ИМУЩЕСТВА, НАХОДЯЩЕГОСЯ В ГОСУДАРСТВЕННОЙ И МУНИЦИПАЛЬНОЙ СОБСТВЕННОСТИ</t>
  </si>
  <si>
    <t>00020230000000000150</t>
  </si>
  <si>
    <t>НАЛОГОВЫЕ И НЕНАЛОГОВЫЕ ДОХОДЫ</t>
  </si>
  <si>
    <t>ПРОЧИЕ НЕНАЛОГОВЫЕ ДОХОДЫ</t>
  </si>
  <si>
    <t>Субвенции бюджетам бюджетной системы Российской Федерации</t>
  </si>
  <si>
    <t>00010900000000000000</t>
  </si>
  <si>
    <t>Единый сельскохозяйственный налог</t>
  </si>
  <si>
    <t>00010500000000000000</t>
  </si>
  <si>
    <t>00010701000010000110</t>
  </si>
  <si>
    <t>00010000000000000000</t>
  </si>
  <si>
    <t>00011700000000000000</t>
  </si>
  <si>
    <t>Налог на имущество организаций</t>
  </si>
  <si>
    <t>ШТРАФЫ, САНКЦИИ, ВОЗМЕЩЕНИЕ УЩЕРБА</t>
  </si>
  <si>
    <t>00011300000000000000</t>
  </si>
  <si>
    <t>БЕЗВОЗМЕЗДНЫЕ ПОСТУПЛЕНИЯ</t>
  </si>
  <si>
    <t>ПЛАТЕЖИ ПРИ ПОЛЬЗОВАНИИ ПРИРОДНЫМИ РЕСУРСАМИ</t>
  </si>
  <si>
    <t>00010503000010000110</t>
  </si>
  <si>
    <t>Земельный налог</t>
  </si>
  <si>
    <t>НАЛОГИ НА ИМУЩЕСТВО</t>
  </si>
  <si>
    <t>00010704000010000110</t>
  </si>
  <si>
    <t>00010800000000000000</t>
  </si>
  <si>
    <t>00010300000000000000</t>
  </si>
  <si>
    <t>00020700000000000000</t>
  </si>
  <si>
    <t>00020240000000000150</t>
  </si>
  <si>
    <t>Налог на добычу полезных ископаемых</t>
  </si>
  <si>
    <t>00010604000020000110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</si>
  <si>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</si>
  <si>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</si>
  <si>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00020300000000000000</t>
  </si>
  <si>
    <t>00011600000000000000</t>
  </si>
  <si>
    <t>Налог на прибыль организаций</t>
  </si>
  <si>
    <t>00011100000000000000</t>
  </si>
  <si>
    <t>Субсидии бюджетам бюджетной системы Российской Федерации (межбюджетные субсидии)</t>
  </si>
  <si>
    <t>Единый налог на вмененный доход для отдельных видов деятельности</t>
  </si>
  <si>
    <t>Транспортный налог</t>
  </si>
  <si>
    <t>00011200000000000000</t>
  </si>
  <si>
    <t>НАЛОГИ НА ПРИБЫЛЬ, ДОХОДЫ</t>
  </si>
  <si>
    <t>Доходы бюджета - Всего</t>
  </si>
  <si>
    <t>00010302000010000110</t>
  </si>
  <si>
    <t>Налог на имущество физических лиц</t>
  </si>
  <si>
    <t>00010602000020000110</t>
  </si>
  <si>
    <t>00085000000000000000</t>
  </si>
  <si>
    <t>БЕЗВОЗМЕЗДНЫЕ ПОСТУПЛЕНИЯ ОТ ДРУГИХ БЮДЖЕТОВ БЮДЖЕТНОЙ СИСТЕМЫ РОССИЙСКОЙ ФЕДЕРАЦИИ</t>
  </si>
  <si>
    <t>Налог на игорный бизнес</t>
  </si>
  <si>
    <t>00020210000000000150</t>
  </si>
  <si>
    <t>00010700000000000000</t>
  </si>
  <si>
    <t>00010601000000000110</t>
  </si>
  <si>
    <t>Налог, взимаемый в связи с применением патентной системы налогообложения</t>
  </si>
  <si>
    <t>00010101000000000110</t>
  </si>
  <si>
    <t>ГОСУДАРСТВЕННАЯ ПОШЛИНА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</si>
  <si>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</si>
  <si>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</si>
  <si>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</si>
  <si>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00010504000020000110</t>
  </si>
  <si>
    <t>НАЛОГИ НА СОВОКУПНЫЙ ДОХОД</t>
  </si>
  <si>
    <t>00010606000000000110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</si>
  <si>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</si>
  <si>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00020200000000000000</t>
  </si>
  <si>
    <t>00011500000000000000</t>
  </si>
  <si>
    <t>00021900000000000000</t>
  </si>
  <si>
    <t>00010102000010000110</t>
  </si>
  <si>
    <t>Сборы за пользование объектами животного мира и за пользование объектами водных биологических ресурсов</t>
  </si>
  <si>
    <t>ПРОЧИЕ БЕЗВОЗМЕЗДНЫЕ ПОСТУПЛЕНИЯ</t>
  </si>
  <si>
    <t>ДОХОДЫ ОТ ОКАЗАНИЯ ПЛАТНЫХ УСЛУГ И КОМПЕНСАЦИИ ЗАТРАТ ГОСУДАРСТВА</t>
  </si>
  <si>
    <t>00010502000020000110</t>
  </si>
  <si>
    <t>Дотации бюджетам бюджетной системы Российской Федерации</t>
  </si>
  <si>
    <t>00010600000000000000</t>
  </si>
  <si>
    <t>00010501000000000110</t>
  </si>
  <si>
    <t>Иные межбюджетные трансферты</t>
  </si>
  <si>
    <t>00010100000000000000</t>
  </si>
  <si>
    <t>Наименование показателя</t>
  </si>
  <si>
    <t>Код дохода по КД</t>
  </si>
  <si>
    <t>Утвержденные назначения на 2019 год                                 в тыс. руб.</t>
  </si>
  <si>
    <t>Утвержденные назначения на 2019 год в рублях</t>
  </si>
  <si>
    <t>Процент исполнения</t>
  </si>
  <si>
    <t xml:space="preserve">Отклонение 2019 года от 2018 года </t>
  </si>
  <si>
    <t>Исполнено на                     1 октября 2019г                        в тыс. руб.</t>
  </si>
  <si>
    <t>Исполнено на 1 октября 2019г в рублях</t>
  </si>
  <si>
    <t>Исполнено на                    1 октября 2018г                                    в тыс. руб.</t>
  </si>
  <si>
    <t>Исполнено на 1 октября 2018г в рублях</t>
  </si>
  <si>
    <t>-</t>
  </si>
  <si>
    <t xml:space="preserve">   Сведения об исполнении консолидированного бюджета по доходам   на 1 октября 2019 года в сравнении с планом и соответствующим периодом прошлого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</si>
</sst>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76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Segoe U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9" fontId="58" fillId="0" borderId="10">
      <alignment horizontal="center" vertical="center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59" fillId="30" borderId="1" applyNumberFormat="0" applyAlignment="0" applyProtection="0"/>
    <xf numFmtId="0" fontId="60" fillId="27" borderId="8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28" borderId="2" applyNumberFormat="0" applyAlignment="0" applyProtection="0"/>
    <xf numFmtId="0" fontId="5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19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0" fontId="7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179" fontId="72" fillId="0" borderId="11" xfId="0" applyNumberFormat="1" applyFont="1" applyFill="1" applyBorder="1" applyAlignment="1">
      <alignment vertical="center"/>
    </xf>
    <xf numFmtId="172" fontId="73" fillId="0" borderId="11" xfId="0" applyNumberFormat="1" applyFont="1" applyFill="1" applyBorder="1" applyAlignment="1">
      <alignment horizontal="right" vertical="center" wrapText="1"/>
    </xf>
    <xf numFmtId="179" fontId="73" fillId="0" borderId="11" xfId="0" applyNumberFormat="1" applyFont="1" applyFill="1" applyBorder="1" applyAlignment="1">
      <alignment horizontal="right" vertical="center" wrapText="1"/>
    </xf>
    <xf numFmtId="179" fontId="72" fillId="0" borderId="11" xfId="0" applyNumberFormat="1" applyFont="1" applyBorder="1" applyAlignment="1">
      <alignment horizontal="center" vertical="center"/>
    </xf>
    <xf numFmtId="179" fontId="72" fillId="0" borderId="11" xfId="0" applyNumberFormat="1" applyFont="1" applyBorder="1" applyAlignment="1">
      <alignment vertical="center"/>
    </xf>
    <xf numFmtId="0" fontId="73" fillId="0" borderId="1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75" fillId="0" borderId="12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4"/>
  <sheetViews>
    <sheetView tabSelected="1" zoomScaleSheetLayoutView="100" zoomScalePageLayoutView="0" workbookViewId="0" topLeftCell="B1">
      <selection activeCell="A2" sqref="A2:K2"/>
    </sheetView>
  </sheetViews>
  <sheetFormatPr defaultColWidth="9.140625" defaultRowHeight="15"/>
  <cols>
    <col min="1" max="1" width="1.57421875" style="0" hidden="1" customWidth="1"/>
    <col min="2" max="2" width="33.140625" style="1" customWidth="1"/>
    <col min="3" max="3" width="24.7109375" style="4" customWidth="1"/>
    <col min="4" max="4" width="17.57421875" style="1" customWidth="1"/>
    <col min="5" max="5" width="19.28125" style="1" hidden="1" customWidth="1"/>
    <col min="6" max="6" width="16.8515625" style="1" customWidth="1"/>
    <col min="7" max="7" width="20.00390625" style="0" hidden="1" customWidth="1"/>
    <col min="8" max="8" width="13.7109375" style="8" customWidth="1"/>
    <col min="9" max="9" width="15.421875" style="0" customWidth="1"/>
    <col min="10" max="10" width="18.7109375" style="0" hidden="1" customWidth="1"/>
    <col min="11" max="11" width="16.7109375" style="0" customWidth="1"/>
  </cols>
  <sheetData>
    <row r="1" spans="1:11" ht="15">
      <c r="A1" s="16"/>
      <c r="B1" s="16"/>
      <c r="C1" s="16"/>
      <c r="D1" s="16"/>
      <c r="E1" s="16"/>
      <c r="F1" s="16"/>
      <c r="G1" s="5"/>
      <c r="H1" s="7"/>
      <c r="I1" s="5"/>
      <c r="J1" s="5"/>
      <c r="K1" s="5"/>
    </row>
    <row r="2" spans="1:11" ht="43.5" customHeight="1">
      <c r="A2" s="17" t="s">
        <v>91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6"/>
      <c r="B3" s="16"/>
      <c r="C3" s="16"/>
      <c r="D3" s="16"/>
      <c r="E3" s="16"/>
      <c r="F3" s="16"/>
      <c r="G3" s="5"/>
      <c r="H3" s="7"/>
      <c r="I3" s="5"/>
      <c r="J3" s="5"/>
      <c r="K3" s="5"/>
    </row>
    <row r="4" spans="1:11" ht="75" customHeight="1">
      <c r="A4" s="6"/>
      <c r="B4" s="2" t="s">
        <v>80</v>
      </c>
      <c r="C4" s="2" t="s">
        <v>81</v>
      </c>
      <c r="D4" s="2" t="s">
        <v>82</v>
      </c>
      <c r="E4" s="2" t="s">
        <v>83</v>
      </c>
      <c r="F4" s="2" t="s">
        <v>86</v>
      </c>
      <c r="G4" s="2" t="s">
        <v>87</v>
      </c>
      <c r="H4" s="2" t="s">
        <v>84</v>
      </c>
      <c r="I4" s="2" t="s">
        <v>88</v>
      </c>
      <c r="J4" s="2" t="s">
        <v>89</v>
      </c>
      <c r="K4" s="3" t="s">
        <v>85</v>
      </c>
    </row>
    <row r="5" spans="1:11" ht="27" customHeight="1">
      <c r="A5" s="6"/>
      <c r="B5" s="15" t="s">
        <v>47</v>
      </c>
      <c r="C5" s="9" t="s">
        <v>51</v>
      </c>
      <c r="D5" s="10">
        <f>E5/1000</f>
        <v>73162338.48135</v>
      </c>
      <c r="E5" s="18">
        <v>73162338481.35</v>
      </c>
      <c r="F5" s="12">
        <f>G5/1000</f>
        <v>52164630.540589996</v>
      </c>
      <c r="G5" s="11">
        <v>52164630540.59</v>
      </c>
      <c r="H5" s="13">
        <f>F5/D5*100</f>
        <v>71.2998403596509</v>
      </c>
      <c r="I5" s="14">
        <f>J5/1000</f>
        <v>48745222.61325</v>
      </c>
      <c r="J5" s="11">
        <v>48745222613.25</v>
      </c>
      <c r="K5" s="14">
        <f>F5-I5</f>
        <v>3419407.9273399934</v>
      </c>
    </row>
    <row r="6" spans="1:11" ht="37.5" customHeight="1">
      <c r="A6" s="6"/>
      <c r="B6" s="15" t="s">
        <v>12</v>
      </c>
      <c r="C6" s="9" t="s">
        <v>19</v>
      </c>
      <c r="D6" s="10">
        <f aca="true" t="shared" si="0" ref="D6:D44">E6/1000</f>
        <v>57418371.60615</v>
      </c>
      <c r="E6" s="18">
        <v>57418371606.15</v>
      </c>
      <c r="F6" s="12">
        <f aca="true" t="shared" si="1" ref="F6:F44">G6/1000</f>
        <v>43323310.88926</v>
      </c>
      <c r="G6" s="11">
        <v>43323310889.26</v>
      </c>
      <c r="H6" s="13">
        <f aca="true" t="shared" si="2" ref="H6:H42">F6/D6*100</f>
        <v>75.45200199411384</v>
      </c>
      <c r="I6" s="14">
        <f aca="true" t="shared" si="3" ref="I6:I44">J6/1000</f>
        <v>43013542.66982</v>
      </c>
      <c r="J6" s="11">
        <v>43013542669.82</v>
      </c>
      <c r="K6" s="14">
        <f aca="true" t="shared" si="4" ref="K6:K44">F6-I6</f>
        <v>309768.21943999827</v>
      </c>
    </row>
    <row r="7" spans="1:11" ht="35.25" customHeight="1">
      <c r="A7" s="6"/>
      <c r="B7" s="15" t="s">
        <v>46</v>
      </c>
      <c r="C7" s="9" t="s">
        <v>79</v>
      </c>
      <c r="D7" s="10">
        <f t="shared" si="0"/>
        <v>39416579.918</v>
      </c>
      <c r="E7" s="18">
        <v>39416579918</v>
      </c>
      <c r="F7" s="12">
        <f t="shared" si="1"/>
        <v>29950636.06974</v>
      </c>
      <c r="G7" s="11">
        <v>29950636069.74</v>
      </c>
      <c r="H7" s="13">
        <f t="shared" si="2"/>
        <v>75.98486761674299</v>
      </c>
      <c r="I7" s="14">
        <f t="shared" si="3"/>
        <v>30548946.67897</v>
      </c>
      <c r="J7" s="11">
        <v>30548946678.97</v>
      </c>
      <c r="K7" s="14">
        <f t="shared" si="4"/>
        <v>-598310.6092300005</v>
      </c>
    </row>
    <row r="8" spans="1:11" ht="29.25" customHeight="1">
      <c r="A8" s="6"/>
      <c r="B8" s="15" t="s">
        <v>40</v>
      </c>
      <c r="C8" s="9" t="s">
        <v>58</v>
      </c>
      <c r="D8" s="10">
        <f t="shared" si="0"/>
        <v>20120000</v>
      </c>
      <c r="E8" s="18">
        <v>20120000000</v>
      </c>
      <c r="F8" s="12">
        <f t="shared" si="1"/>
        <v>15160979.236370001</v>
      </c>
      <c r="G8" s="11">
        <v>15160979236.37</v>
      </c>
      <c r="H8" s="13">
        <f t="shared" si="2"/>
        <v>75.35277950482107</v>
      </c>
      <c r="I8" s="14">
        <f t="shared" si="3"/>
        <v>16515166.97336</v>
      </c>
      <c r="J8" s="11">
        <v>16515166973.36</v>
      </c>
      <c r="K8" s="14">
        <f t="shared" si="4"/>
        <v>-1354187.7369899992</v>
      </c>
    </row>
    <row r="9" spans="1:11" ht="39" customHeight="1">
      <c r="A9" s="6"/>
      <c r="B9" s="15" t="s">
        <v>60</v>
      </c>
      <c r="C9" s="9" t="s">
        <v>70</v>
      </c>
      <c r="D9" s="10">
        <f t="shared" si="0"/>
        <v>19296579.918</v>
      </c>
      <c r="E9" s="18">
        <v>19296579918</v>
      </c>
      <c r="F9" s="12">
        <f t="shared" si="1"/>
        <v>14789656.83337</v>
      </c>
      <c r="G9" s="11">
        <v>14789656833.37</v>
      </c>
      <c r="H9" s="13">
        <f t="shared" si="2"/>
        <v>76.64392807543109</v>
      </c>
      <c r="I9" s="14">
        <f t="shared" si="3"/>
        <v>14033779.705610001</v>
      </c>
      <c r="J9" s="11">
        <v>14033779705.61</v>
      </c>
      <c r="K9" s="14">
        <f t="shared" si="4"/>
        <v>755877.1277599987</v>
      </c>
    </row>
    <row r="10" spans="1:11" ht="84" customHeight="1">
      <c r="A10" s="6"/>
      <c r="B10" s="15" t="s">
        <v>61</v>
      </c>
      <c r="C10" s="9" t="s">
        <v>31</v>
      </c>
      <c r="D10" s="10">
        <f t="shared" si="0"/>
        <v>5921218.61645</v>
      </c>
      <c r="E10" s="18">
        <v>5921218616.45</v>
      </c>
      <c r="F10" s="12">
        <f t="shared" si="1"/>
        <v>4046470.2571199997</v>
      </c>
      <c r="G10" s="11">
        <v>4046470257.12</v>
      </c>
      <c r="H10" s="13">
        <f t="shared" si="2"/>
        <v>68.33847083231012</v>
      </c>
      <c r="I10" s="14">
        <f t="shared" si="3"/>
        <v>3369930.58679</v>
      </c>
      <c r="J10" s="11">
        <v>3369930586.79</v>
      </c>
      <c r="K10" s="14">
        <f t="shared" si="4"/>
        <v>676539.6703299996</v>
      </c>
    </row>
    <row r="11" spans="1:11" ht="72" customHeight="1">
      <c r="A11" s="6"/>
      <c r="B11" s="15" t="s">
        <v>37</v>
      </c>
      <c r="C11" s="9" t="s">
        <v>48</v>
      </c>
      <c r="D11" s="10">
        <f t="shared" si="0"/>
        <v>5921218.61645</v>
      </c>
      <c r="E11" s="18">
        <v>5921218616.45</v>
      </c>
      <c r="F11" s="12">
        <f t="shared" si="1"/>
        <v>4046470.2571199997</v>
      </c>
      <c r="G11" s="11">
        <v>4046470257.12</v>
      </c>
      <c r="H11" s="13">
        <f t="shared" si="2"/>
        <v>68.33847083231012</v>
      </c>
      <c r="I11" s="14">
        <f t="shared" si="3"/>
        <v>3369930.58679</v>
      </c>
      <c r="J11" s="11">
        <v>3369930586.79</v>
      </c>
      <c r="K11" s="14">
        <f t="shared" si="4"/>
        <v>676539.6703299996</v>
      </c>
    </row>
    <row r="12" spans="1:11" ht="40.5" customHeight="1">
      <c r="A12" s="6"/>
      <c r="B12" s="15" t="s">
        <v>64</v>
      </c>
      <c r="C12" s="9" t="s">
        <v>17</v>
      </c>
      <c r="D12" s="10">
        <f t="shared" si="0"/>
        <v>2405416.11461</v>
      </c>
      <c r="E12" s="18">
        <v>2405416114.61</v>
      </c>
      <c r="F12" s="12">
        <f t="shared" si="1"/>
        <v>2126086.00452</v>
      </c>
      <c r="G12" s="11">
        <v>2126086004.52</v>
      </c>
      <c r="H12" s="13">
        <f t="shared" si="2"/>
        <v>88.38745161831224</v>
      </c>
      <c r="I12" s="14">
        <f t="shared" si="3"/>
        <v>1776341.9609</v>
      </c>
      <c r="J12" s="11">
        <v>1776341960.9</v>
      </c>
      <c r="K12" s="14">
        <f t="shared" si="4"/>
        <v>349744.0436199999</v>
      </c>
    </row>
    <row r="13" spans="1:11" ht="54" customHeight="1">
      <c r="A13" s="6"/>
      <c r="B13" s="15" t="s">
        <v>2</v>
      </c>
      <c r="C13" s="9" t="s">
        <v>77</v>
      </c>
      <c r="D13" s="10">
        <f t="shared" si="0"/>
        <v>1886957.0294</v>
      </c>
      <c r="E13" s="18">
        <v>1886957029.4</v>
      </c>
      <c r="F13" s="12">
        <f t="shared" si="1"/>
        <v>1712901.08575</v>
      </c>
      <c r="G13" s="11">
        <v>1712901085.75</v>
      </c>
      <c r="H13" s="13">
        <f t="shared" si="2"/>
        <v>90.77583956931203</v>
      </c>
      <c r="I13" s="14">
        <f t="shared" si="3"/>
        <v>1399387.83802</v>
      </c>
      <c r="J13" s="11">
        <v>1399387838.02</v>
      </c>
      <c r="K13" s="14">
        <f t="shared" si="4"/>
        <v>313513.2477300002</v>
      </c>
    </row>
    <row r="14" spans="1:11" ht="54.75" customHeight="1">
      <c r="A14" s="6"/>
      <c r="B14" s="15" t="s">
        <v>43</v>
      </c>
      <c r="C14" s="9" t="s">
        <v>74</v>
      </c>
      <c r="D14" s="10">
        <f t="shared" si="0"/>
        <v>404550</v>
      </c>
      <c r="E14" s="18">
        <v>404550000</v>
      </c>
      <c r="F14" s="12">
        <f t="shared" si="1"/>
        <v>294189.22923</v>
      </c>
      <c r="G14" s="11">
        <v>294189229.23</v>
      </c>
      <c r="H14" s="13" t="s">
        <v>90</v>
      </c>
      <c r="I14" s="14">
        <f t="shared" si="3"/>
        <v>297504.2346</v>
      </c>
      <c r="J14" s="11">
        <v>297504234.6</v>
      </c>
      <c r="K14" s="14">
        <f t="shared" si="4"/>
        <v>-3315.005370000028</v>
      </c>
    </row>
    <row r="15" spans="1:11" ht="39" customHeight="1">
      <c r="A15" s="6"/>
      <c r="B15" s="15" t="s">
        <v>16</v>
      </c>
      <c r="C15" s="9" t="s">
        <v>26</v>
      </c>
      <c r="D15" s="10">
        <f t="shared" si="0"/>
        <v>73409.08520999999</v>
      </c>
      <c r="E15" s="18">
        <v>73409085.21</v>
      </c>
      <c r="F15" s="12">
        <f t="shared" si="1"/>
        <v>91230.78233</v>
      </c>
      <c r="G15" s="11">
        <v>91230782.33</v>
      </c>
      <c r="H15" s="13" t="s">
        <v>90</v>
      </c>
      <c r="I15" s="14">
        <f t="shared" si="3"/>
        <v>52091.33288</v>
      </c>
      <c r="J15" s="11">
        <v>52091332.88</v>
      </c>
      <c r="K15" s="14">
        <f t="shared" si="4"/>
        <v>39139.44945</v>
      </c>
    </row>
    <row r="16" spans="1:11" ht="52.5" customHeight="1">
      <c r="A16" s="6"/>
      <c r="B16" s="15" t="s">
        <v>57</v>
      </c>
      <c r="C16" s="9" t="s">
        <v>63</v>
      </c>
      <c r="D16" s="10">
        <f t="shared" si="0"/>
        <v>40500</v>
      </c>
      <c r="E16" s="18">
        <v>40500000</v>
      </c>
      <c r="F16" s="12">
        <f t="shared" si="1"/>
        <v>27764.90721</v>
      </c>
      <c r="G16" s="11">
        <v>27764907.21</v>
      </c>
      <c r="H16" s="13" t="s">
        <v>90</v>
      </c>
      <c r="I16" s="14">
        <f t="shared" si="3"/>
        <v>27358.555399999997</v>
      </c>
      <c r="J16" s="11">
        <v>27358555.4</v>
      </c>
      <c r="K16" s="14">
        <f t="shared" si="4"/>
        <v>406.35181000000375</v>
      </c>
    </row>
    <row r="17" spans="1:11" ht="25.5" customHeight="1">
      <c r="A17" s="6"/>
      <c r="B17" s="15" t="s">
        <v>28</v>
      </c>
      <c r="C17" s="9" t="s">
        <v>76</v>
      </c>
      <c r="D17" s="10">
        <f t="shared" si="0"/>
        <v>7148458.1</v>
      </c>
      <c r="E17" s="18">
        <v>7148458100</v>
      </c>
      <c r="F17" s="12">
        <f t="shared" si="1"/>
        <v>5188175.17954</v>
      </c>
      <c r="G17" s="11">
        <v>5188175179.54</v>
      </c>
      <c r="H17" s="13">
        <f t="shared" si="2"/>
        <v>72.5775419952451</v>
      </c>
      <c r="I17" s="14">
        <f t="shared" si="3"/>
        <v>5497648.14518</v>
      </c>
      <c r="J17" s="11">
        <v>5497648145.18</v>
      </c>
      <c r="K17" s="14">
        <f t="shared" si="4"/>
        <v>-309472.96564000007</v>
      </c>
    </row>
    <row r="18" spans="1:11" ht="39.75" customHeight="1">
      <c r="A18" s="6"/>
      <c r="B18" s="15" t="s">
        <v>49</v>
      </c>
      <c r="C18" s="9" t="s">
        <v>56</v>
      </c>
      <c r="D18" s="10">
        <f t="shared" si="0"/>
        <v>324835</v>
      </c>
      <c r="E18" s="18">
        <v>324835000</v>
      </c>
      <c r="F18" s="12">
        <f t="shared" si="1"/>
        <v>65031.37675</v>
      </c>
      <c r="G18" s="11">
        <v>65031376.75</v>
      </c>
      <c r="H18" s="13" t="s">
        <v>90</v>
      </c>
      <c r="I18" s="14">
        <f t="shared" si="3"/>
        <v>95941.64285999999</v>
      </c>
      <c r="J18" s="11">
        <v>95941642.86</v>
      </c>
      <c r="K18" s="14">
        <f t="shared" si="4"/>
        <v>-30910.26610999999</v>
      </c>
    </row>
    <row r="19" spans="1:11" ht="27" customHeight="1">
      <c r="A19" s="6"/>
      <c r="B19" s="15" t="s">
        <v>21</v>
      </c>
      <c r="C19" s="9" t="s">
        <v>50</v>
      </c>
      <c r="D19" s="10">
        <f t="shared" si="0"/>
        <v>3948750</v>
      </c>
      <c r="E19" s="18">
        <v>3948750000</v>
      </c>
      <c r="F19" s="12">
        <f t="shared" si="1"/>
        <v>3590082.16825</v>
      </c>
      <c r="G19" s="11">
        <v>3590082168.25</v>
      </c>
      <c r="H19" s="13">
        <f t="shared" si="2"/>
        <v>90.91692733776512</v>
      </c>
      <c r="I19" s="14">
        <f t="shared" si="3"/>
        <v>3873170.93696</v>
      </c>
      <c r="J19" s="11">
        <v>3873170936.96</v>
      </c>
      <c r="K19" s="14">
        <f t="shared" si="4"/>
        <v>-283088.76871</v>
      </c>
    </row>
    <row r="20" spans="1:11" ht="27" customHeight="1">
      <c r="A20" s="6"/>
      <c r="B20" s="15" t="s">
        <v>44</v>
      </c>
      <c r="C20" s="9" t="s">
        <v>35</v>
      </c>
      <c r="D20" s="10">
        <f t="shared" si="0"/>
        <v>1070000</v>
      </c>
      <c r="E20" s="18">
        <v>1070000000</v>
      </c>
      <c r="F20" s="12">
        <f t="shared" si="1"/>
        <v>426679.39978</v>
      </c>
      <c r="G20" s="11">
        <v>426679399.78</v>
      </c>
      <c r="H20" s="13">
        <f t="shared" si="2"/>
        <v>39.87657941869159</v>
      </c>
      <c r="I20" s="14">
        <f t="shared" si="3"/>
        <v>418957.19844</v>
      </c>
      <c r="J20" s="11">
        <v>418957198.44</v>
      </c>
      <c r="K20" s="14">
        <f t="shared" si="4"/>
        <v>7722.2013399999705</v>
      </c>
    </row>
    <row r="21" spans="1:11" ht="27" customHeight="1">
      <c r="A21" s="6"/>
      <c r="B21" s="15" t="s">
        <v>53</v>
      </c>
      <c r="C21" s="9" t="s">
        <v>9</v>
      </c>
      <c r="D21" s="10">
        <f t="shared" si="0"/>
        <v>48384</v>
      </c>
      <c r="E21" s="18">
        <v>48384000</v>
      </c>
      <c r="F21" s="12">
        <f t="shared" si="1"/>
        <v>31179.75</v>
      </c>
      <c r="G21" s="11">
        <v>31179750</v>
      </c>
      <c r="H21" s="13">
        <f t="shared" si="2"/>
        <v>64.44227430555556</v>
      </c>
      <c r="I21" s="14">
        <f t="shared" si="3"/>
        <v>25820.4269</v>
      </c>
      <c r="J21" s="11">
        <v>25820426.9</v>
      </c>
      <c r="K21" s="14">
        <f t="shared" si="4"/>
        <v>5359.323100000001</v>
      </c>
    </row>
    <row r="22" spans="1:11" ht="27" customHeight="1">
      <c r="A22" s="6"/>
      <c r="B22" s="15" t="s">
        <v>27</v>
      </c>
      <c r="C22" s="9" t="s">
        <v>65</v>
      </c>
      <c r="D22" s="10">
        <f t="shared" si="0"/>
        <v>1756489.1</v>
      </c>
      <c r="E22" s="18">
        <v>1756489100</v>
      </c>
      <c r="F22" s="12">
        <f t="shared" si="1"/>
        <v>1075202.48476</v>
      </c>
      <c r="G22" s="11">
        <v>1075202484.76</v>
      </c>
      <c r="H22" s="13" t="s">
        <v>90</v>
      </c>
      <c r="I22" s="14">
        <f t="shared" si="3"/>
        <v>1083757.94002</v>
      </c>
      <c r="J22" s="11">
        <v>1083757940.02</v>
      </c>
      <c r="K22" s="14">
        <f t="shared" si="4"/>
        <v>-8555.455260000192</v>
      </c>
    </row>
    <row r="23" spans="1:11" ht="72" customHeight="1">
      <c r="A23" s="6"/>
      <c r="B23" s="15" t="s">
        <v>4</v>
      </c>
      <c r="C23" s="9" t="s">
        <v>55</v>
      </c>
      <c r="D23" s="10">
        <f t="shared" si="0"/>
        <v>66044</v>
      </c>
      <c r="E23" s="18">
        <v>66044000</v>
      </c>
      <c r="F23" s="12">
        <f t="shared" si="1"/>
        <v>56570.46942</v>
      </c>
      <c r="G23" s="11">
        <v>56570469.42</v>
      </c>
      <c r="H23" s="13">
        <f t="shared" si="2"/>
        <v>85.65572863545515</v>
      </c>
      <c r="I23" s="14">
        <f t="shared" si="3"/>
        <v>50004.98839</v>
      </c>
      <c r="J23" s="11">
        <v>50004988.39</v>
      </c>
      <c r="K23" s="14">
        <f t="shared" si="4"/>
        <v>6565.481030000003</v>
      </c>
    </row>
    <row r="24" spans="1:11" ht="37.5" customHeight="1">
      <c r="A24" s="6"/>
      <c r="B24" s="15" t="s">
        <v>34</v>
      </c>
      <c r="C24" s="9" t="s">
        <v>18</v>
      </c>
      <c r="D24" s="10">
        <f t="shared" si="0"/>
        <v>66000</v>
      </c>
      <c r="E24" s="18">
        <v>66000000</v>
      </c>
      <c r="F24" s="12">
        <f t="shared" si="1"/>
        <v>56525.88442</v>
      </c>
      <c r="G24" s="11">
        <v>56525884.42</v>
      </c>
      <c r="H24" s="13">
        <f t="shared" si="2"/>
        <v>85.64527942424243</v>
      </c>
      <c r="I24" s="14">
        <f t="shared" si="3"/>
        <v>49996.51339</v>
      </c>
      <c r="J24" s="11">
        <v>49996513.39</v>
      </c>
      <c r="K24" s="14">
        <f t="shared" si="4"/>
        <v>6529.371030000002</v>
      </c>
    </row>
    <row r="25" spans="1:11" ht="67.5" customHeight="1">
      <c r="A25" s="6"/>
      <c r="B25" s="15" t="s">
        <v>71</v>
      </c>
      <c r="C25" s="9" t="s">
        <v>29</v>
      </c>
      <c r="D25" s="10">
        <f t="shared" si="0"/>
        <v>44</v>
      </c>
      <c r="E25" s="18">
        <v>44000</v>
      </c>
      <c r="F25" s="12">
        <f t="shared" si="1"/>
        <v>44.585</v>
      </c>
      <c r="G25" s="11">
        <v>44585</v>
      </c>
      <c r="H25" s="13">
        <f t="shared" si="2"/>
        <v>101.32954545454547</v>
      </c>
      <c r="I25" s="14">
        <f t="shared" si="3"/>
        <v>8.475</v>
      </c>
      <c r="J25" s="11">
        <v>8475</v>
      </c>
      <c r="K25" s="14">
        <f t="shared" si="4"/>
        <v>36.11</v>
      </c>
    </row>
    <row r="26" spans="1:11" ht="42.75" customHeight="1">
      <c r="A26" s="6"/>
      <c r="B26" s="15" t="s">
        <v>59</v>
      </c>
      <c r="C26" s="9" t="s">
        <v>30</v>
      </c>
      <c r="D26" s="10">
        <f t="shared" si="0"/>
        <v>364726</v>
      </c>
      <c r="E26" s="18">
        <v>364726000</v>
      </c>
      <c r="F26" s="12">
        <f t="shared" si="1"/>
        <v>273889.11139</v>
      </c>
      <c r="G26" s="11">
        <v>273889111.39</v>
      </c>
      <c r="H26" s="13">
        <f t="shared" si="2"/>
        <v>75.09448500792375</v>
      </c>
      <c r="I26" s="14">
        <f t="shared" si="3"/>
        <v>262686.60380000004</v>
      </c>
      <c r="J26" s="11">
        <v>262686603.8</v>
      </c>
      <c r="K26" s="14">
        <f t="shared" si="4"/>
        <v>11202.507589999936</v>
      </c>
    </row>
    <row r="27" spans="1:11" ht="88.5" customHeight="1">
      <c r="A27" s="6"/>
      <c r="B27" s="15" t="s">
        <v>6</v>
      </c>
      <c r="C27" s="9" t="s">
        <v>15</v>
      </c>
      <c r="D27" s="10">
        <f t="shared" si="0"/>
        <v>0</v>
      </c>
      <c r="E27" s="18">
        <v>0</v>
      </c>
      <c r="F27" s="12">
        <f t="shared" si="1"/>
        <v>15.7</v>
      </c>
      <c r="G27" s="11">
        <v>15700</v>
      </c>
      <c r="H27" s="13" t="s">
        <v>90</v>
      </c>
      <c r="I27" s="14">
        <f t="shared" si="3"/>
        <v>289.19367</v>
      </c>
      <c r="J27" s="11">
        <v>289193.67</v>
      </c>
      <c r="K27" s="14">
        <f t="shared" si="4"/>
        <v>-273.49367</v>
      </c>
    </row>
    <row r="28" spans="1:11" ht="118.5" customHeight="1">
      <c r="A28" s="6"/>
      <c r="B28" s="15" t="s">
        <v>10</v>
      </c>
      <c r="C28" s="9" t="s">
        <v>41</v>
      </c>
      <c r="D28" s="10">
        <f t="shared" si="0"/>
        <v>1008159.05449</v>
      </c>
      <c r="E28" s="18">
        <v>1008159054.49</v>
      </c>
      <c r="F28" s="12">
        <f t="shared" si="1"/>
        <v>707203.6318099999</v>
      </c>
      <c r="G28" s="11">
        <v>707203631.81</v>
      </c>
      <c r="H28" s="13">
        <f t="shared" si="2"/>
        <v>70.148021649992</v>
      </c>
      <c r="I28" s="14">
        <f t="shared" si="3"/>
        <v>643735.70117</v>
      </c>
      <c r="J28" s="11">
        <v>643735701.17</v>
      </c>
      <c r="K28" s="14">
        <f t="shared" si="4"/>
        <v>63467.93063999992</v>
      </c>
    </row>
    <row r="29" spans="1:11" ht="56.25" customHeight="1">
      <c r="A29" s="6"/>
      <c r="B29" s="15" t="s">
        <v>25</v>
      </c>
      <c r="C29" s="9" t="s">
        <v>45</v>
      </c>
      <c r="D29" s="10">
        <f t="shared" si="0"/>
        <v>85151.5</v>
      </c>
      <c r="E29" s="18">
        <v>85151500</v>
      </c>
      <c r="F29" s="12">
        <f t="shared" si="1"/>
        <v>96309.81453</v>
      </c>
      <c r="G29" s="11">
        <v>96309814.53</v>
      </c>
      <c r="H29" s="13">
        <f t="shared" si="2"/>
        <v>113.10407277616955</v>
      </c>
      <c r="I29" s="14">
        <f t="shared" si="3"/>
        <v>75206.92807</v>
      </c>
      <c r="J29" s="11">
        <v>75206928.07</v>
      </c>
      <c r="K29" s="14">
        <f t="shared" si="4"/>
        <v>21102.88646000001</v>
      </c>
    </row>
    <row r="30" spans="1:11" ht="68.25" customHeight="1">
      <c r="A30" s="6"/>
      <c r="B30" s="15" t="s">
        <v>73</v>
      </c>
      <c r="C30" s="9" t="s">
        <v>23</v>
      </c>
      <c r="D30" s="10">
        <f t="shared" si="0"/>
        <v>117588.44572</v>
      </c>
      <c r="E30" s="18">
        <v>117588445.72</v>
      </c>
      <c r="F30" s="12">
        <f t="shared" si="1"/>
        <v>122064.29531</v>
      </c>
      <c r="G30" s="11">
        <v>122064295.31</v>
      </c>
      <c r="H30" s="13">
        <f t="shared" si="2"/>
        <v>103.80636852761694</v>
      </c>
      <c r="I30" s="14">
        <f t="shared" si="3"/>
        <v>101644.3471</v>
      </c>
      <c r="J30" s="11">
        <v>101644347.1</v>
      </c>
      <c r="K30" s="14">
        <f t="shared" si="4"/>
        <v>20419.948210000002</v>
      </c>
    </row>
    <row r="31" spans="1:11" ht="71.25" customHeight="1">
      <c r="A31" s="6"/>
      <c r="B31" s="15" t="s">
        <v>36</v>
      </c>
      <c r="C31" s="9" t="s">
        <v>7</v>
      </c>
      <c r="D31" s="10">
        <f t="shared" si="0"/>
        <v>321106.50295</v>
      </c>
      <c r="E31" s="18">
        <v>321106502.95</v>
      </c>
      <c r="F31" s="12">
        <f t="shared" si="1"/>
        <v>321934.10773000005</v>
      </c>
      <c r="G31" s="11">
        <v>321934107.73</v>
      </c>
      <c r="H31" s="13">
        <f t="shared" si="2"/>
        <v>100.2577352910629</v>
      </c>
      <c r="I31" s="14">
        <f t="shared" si="3"/>
        <v>279519.26152999996</v>
      </c>
      <c r="J31" s="11">
        <v>279519261.53</v>
      </c>
      <c r="K31" s="14">
        <f t="shared" si="4"/>
        <v>42414.84620000009</v>
      </c>
    </row>
    <row r="32" spans="1:11" ht="42" customHeight="1">
      <c r="A32" s="6"/>
      <c r="B32" s="15" t="s">
        <v>0</v>
      </c>
      <c r="C32" s="9" t="s">
        <v>68</v>
      </c>
      <c r="D32" s="10">
        <f t="shared" si="0"/>
        <v>198</v>
      </c>
      <c r="E32" s="18">
        <v>198000</v>
      </c>
      <c r="F32" s="12">
        <f t="shared" si="1"/>
        <v>398.892</v>
      </c>
      <c r="G32" s="11">
        <v>398892</v>
      </c>
      <c r="H32" s="13">
        <f t="shared" si="2"/>
        <v>201.46060606060607</v>
      </c>
      <c r="I32" s="14">
        <f t="shared" si="3"/>
        <v>215.145</v>
      </c>
      <c r="J32" s="11">
        <v>215145</v>
      </c>
      <c r="K32" s="14">
        <f t="shared" si="4"/>
        <v>183.74699999999999</v>
      </c>
    </row>
    <row r="33" spans="1:11" ht="42" customHeight="1">
      <c r="A33" s="6"/>
      <c r="B33" s="15" t="s">
        <v>22</v>
      </c>
      <c r="C33" s="9" t="s">
        <v>39</v>
      </c>
      <c r="D33" s="10">
        <f t="shared" si="0"/>
        <v>544100.15897</v>
      </c>
      <c r="E33" s="18">
        <v>544100158.97</v>
      </c>
      <c r="F33" s="12">
        <f t="shared" si="1"/>
        <v>410460.95813</v>
      </c>
      <c r="G33" s="11">
        <v>410460958.13</v>
      </c>
      <c r="H33" s="13">
        <f t="shared" si="2"/>
        <v>75.43849259427097</v>
      </c>
      <c r="I33" s="14">
        <f t="shared" si="3"/>
        <v>382057.88744</v>
      </c>
      <c r="J33" s="11">
        <v>382057887.44</v>
      </c>
      <c r="K33" s="14">
        <f t="shared" si="4"/>
        <v>28403.070689999964</v>
      </c>
    </row>
    <row r="34" spans="1:11" ht="42" customHeight="1">
      <c r="A34" s="6"/>
      <c r="B34" s="15" t="s">
        <v>13</v>
      </c>
      <c r="C34" s="9" t="s">
        <v>20</v>
      </c>
      <c r="D34" s="10">
        <f t="shared" si="0"/>
        <v>19625.19496</v>
      </c>
      <c r="E34" s="18">
        <v>19625194.96</v>
      </c>
      <c r="F34" s="12">
        <f t="shared" si="1"/>
        <v>23096.39802</v>
      </c>
      <c r="G34" s="11">
        <v>23096398.02</v>
      </c>
      <c r="H34" s="13">
        <f t="shared" si="2"/>
        <v>117.68748319226887</v>
      </c>
      <c r="I34" s="14">
        <f t="shared" si="3"/>
        <v>25315.24181</v>
      </c>
      <c r="J34" s="11">
        <v>25315241.81</v>
      </c>
      <c r="K34" s="14">
        <f t="shared" si="4"/>
        <v>-2218.843789999999</v>
      </c>
    </row>
    <row r="35" spans="1:11" ht="42" customHeight="1">
      <c r="A35" s="6"/>
      <c r="B35" s="15" t="s">
        <v>24</v>
      </c>
      <c r="C35" s="9" t="s">
        <v>1</v>
      </c>
      <c r="D35" s="10">
        <f t="shared" si="0"/>
        <v>15743966.875200002</v>
      </c>
      <c r="E35" s="18">
        <v>15743966875.2</v>
      </c>
      <c r="F35" s="12">
        <f t="shared" si="1"/>
        <v>8841319.65133</v>
      </c>
      <c r="G35" s="11">
        <v>8841319651.33</v>
      </c>
      <c r="H35" s="13">
        <f t="shared" si="2"/>
        <v>56.156874067468365</v>
      </c>
      <c r="I35" s="14">
        <f t="shared" si="3"/>
        <v>5731679.94343</v>
      </c>
      <c r="J35" s="11">
        <v>5731679943.43</v>
      </c>
      <c r="K35" s="14">
        <f t="shared" si="4"/>
        <v>3109639.7079</v>
      </c>
    </row>
    <row r="36" spans="1:11" ht="87.75" customHeight="1">
      <c r="A36" s="6"/>
      <c r="B36" s="15" t="s">
        <v>52</v>
      </c>
      <c r="C36" s="9" t="s">
        <v>67</v>
      </c>
      <c r="D36" s="10">
        <f t="shared" si="0"/>
        <v>15050251.27909</v>
      </c>
      <c r="E36" s="18">
        <v>15050251279.09</v>
      </c>
      <c r="F36" s="12">
        <f t="shared" si="1"/>
        <v>8670045.17678</v>
      </c>
      <c r="G36" s="11">
        <v>8670045176.78</v>
      </c>
      <c r="H36" s="13">
        <f t="shared" si="2"/>
        <v>57.607311771768806</v>
      </c>
      <c r="I36" s="14">
        <f t="shared" si="3"/>
        <v>5937351.272489999</v>
      </c>
      <c r="J36" s="11">
        <v>5937351272.49</v>
      </c>
      <c r="K36" s="14">
        <f t="shared" si="4"/>
        <v>2732693.904290001</v>
      </c>
    </row>
    <row r="37" spans="1:11" ht="51" customHeight="1">
      <c r="A37" s="6"/>
      <c r="B37" s="15" t="s">
        <v>75</v>
      </c>
      <c r="C37" s="9" t="s">
        <v>54</v>
      </c>
      <c r="D37" s="10">
        <f t="shared" si="0"/>
        <v>1784487.4</v>
      </c>
      <c r="E37" s="18">
        <v>1784487400</v>
      </c>
      <c r="F37" s="12">
        <f t="shared" si="1"/>
        <v>1413368.4</v>
      </c>
      <c r="G37" s="11">
        <v>1413368400</v>
      </c>
      <c r="H37" s="13">
        <f t="shared" si="2"/>
        <v>79.20304732888559</v>
      </c>
      <c r="I37" s="14">
        <f t="shared" si="3"/>
        <v>1130584.7</v>
      </c>
      <c r="J37" s="11">
        <v>1130584700</v>
      </c>
      <c r="K37" s="14">
        <f t="shared" si="4"/>
        <v>282783.69999999995</v>
      </c>
    </row>
    <row r="38" spans="1:11" ht="65.25" customHeight="1">
      <c r="A38" s="6"/>
      <c r="B38" s="15" t="s">
        <v>42</v>
      </c>
      <c r="C38" s="9" t="s">
        <v>3</v>
      </c>
      <c r="D38" s="10">
        <f t="shared" si="0"/>
        <v>4418068.28988</v>
      </c>
      <c r="E38" s="18">
        <v>4418068289.88</v>
      </c>
      <c r="F38" s="12">
        <f t="shared" si="1"/>
        <v>1825223.8965399999</v>
      </c>
      <c r="G38" s="11">
        <v>1825223896.54</v>
      </c>
      <c r="H38" s="13">
        <f t="shared" si="2"/>
        <v>41.3127135386487</v>
      </c>
      <c r="I38" s="14">
        <f t="shared" si="3"/>
        <v>2062920.22477</v>
      </c>
      <c r="J38" s="11">
        <v>2062920224.77</v>
      </c>
      <c r="K38" s="14">
        <f t="shared" si="4"/>
        <v>-237696.3282300001</v>
      </c>
    </row>
    <row r="39" spans="1:11" ht="57" customHeight="1">
      <c r="A39" s="6"/>
      <c r="B39" s="15" t="s">
        <v>14</v>
      </c>
      <c r="C39" s="9" t="s">
        <v>11</v>
      </c>
      <c r="D39" s="10">
        <f t="shared" si="0"/>
        <v>2819775.127</v>
      </c>
      <c r="E39" s="18">
        <v>2819775127</v>
      </c>
      <c r="F39" s="12">
        <f t="shared" si="1"/>
        <v>2004653.8152100001</v>
      </c>
      <c r="G39" s="11">
        <v>2004653815.21</v>
      </c>
      <c r="H39" s="13">
        <f t="shared" si="2"/>
        <v>71.092683810669</v>
      </c>
      <c r="I39" s="14">
        <f t="shared" si="3"/>
        <v>1707106.5313900001</v>
      </c>
      <c r="J39" s="11">
        <v>1707106531.39</v>
      </c>
      <c r="K39" s="14">
        <f t="shared" si="4"/>
        <v>297547.28382</v>
      </c>
    </row>
    <row r="40" spans="1:11" ht="39.75" customHeight="1">
      <c r="A40" s="6"/>
      <c r="B40" s="15" t="s">
        <v>78</v>
      </c>
      <c r="C40" s="9" t="s">
        <v>33</v>
      </c>
      <c r="D40" s="10">
        <f t="shared" si="0"/>
        <v>6027920.4622100005</v>
      </c>
      <c r="E40" s="18">
        <v>6027920462.21</v>
      </c>
      <c r="F40" s="12">
        <f t="shared" si="1"/>
        <v>3426799.06503</v>
      </c>
      <c r="G40" s="11">
        <v>3426799065.03</v>
      </c>
      <c r="H40" s="13">
        <f t="shared" si="2"/>
        <v>56.84877706189312</v>
      </c>
      <c r="I40" s="14">
        <f t="shared" si="3"/>
        <v>1036739.8163300001</v>
      </c>
      <c r="J40" s="11">
        <v>1036739816.33</v>
      </c>
      <c r="K40" s="14">
        <f t="shared" si="4"/>
        <v>2390059.2487000003</v>
      </c>
    </row>
    <row r="41" spans="1:11" ht="87" customHeight="1">
      <c r="A41" s="6"/>
      <c r="B41" s="15" t="s">
        <v>5</v>
      </c>
      <c r="C41" s="9" t="s">
        <v>38</v>
      </c>
      <c r="D41" s="10">
        <f t="shared" si="0"/>
        <v>326102.87308999995</v>
      </c>
      <c r="E41" s="18">
        <v>326102873.09</v>
      </c>
      <c r="F41" s="12">
        <f t="shared" si="1"/>
        <v>157445.55229</v>
      </c>
      <c r="G41" s="11">
        <v>157445552.29</v>
      </c>
      <c r="H41" s="13">
        <f t="shared" si="2"/>
        <v>48.2809460702136</v>
      </c>
      <c r="I41" s="14">
        <f t="shared" si="3"/>
        <v>-6505.0709400000005</v>
      </c>
      <c r="J41" s="11">
        <v>-6505070.94</v>
      </c>
      <c r="K41" s="14">
        <f t="shared" si="4"/>
        <v>163950.62323</v>
      </c>
    </row>
    <row r="42" spans="1:11" ht="42.75" customHeight="1">
      <c r="A42" s="6"/>
      <c r="B42" s="15" t="s">
        <v>72</v>
      </c>
      <c r="C42" s="9" t="s">
        <v>32</v>
      </c>
      <c r="D42" s="10">
        <f t="shared" si="0"/>
        <v>357813.38668</v>
      </c>
      <c r="E42" s="18">
        <v>357813386.68</v>
      </c>
      <c r="F42" s="12">
        <f t="shared" si="1"/>
        <v>34952.40437</v>
      </c>
      <c r="G42" s="11">
        <v>34952404.37</v>
      </c>
      <c r="H42" s="13">
        <f t="shared" si="2"/>
        <v>9.768333346694673</v>
      </c>
      <c r="I42" s="14">
        <f t="shared" si="3"/>
        <v>17510.543100000003</v>
      </c>
      <c r="J42" s="11">
        <v>17510543.1</v>
      </c>
      <c r="K42" s="14">
        <f t="shared" si="4"/>
        <v>17441.861269999994</v>
      </c>
    </row>
    <row r="43" spans="1:11" ht="153" customHeight="1">
      <c r="A43" s="6"/>
      <c r="B43" s="15" t="s">
        <v>66</v>
      </c>
      <c r="C43" s="9" t="s">
        <v>8</v>
      </c>
      <c r="D43" s="10">
        <f t="shared" si="0"/>
        <v>9780.06523</v>
      </c>
      <c r="E43" s="18">
        <v>9780065.23</v>
      </c>
      <c r="F43" s="12">
        <f t="shared" si="1"/>
        <v>23720.92258</v>
      </c>
      <c r="G43" s="11">
        <v>23720922.58</v>
      </c>
      <c r="H43" s="13" t="s">
        <v>90</v>
      </c>
      <c r="I43" s="14">
        <f t="shared" si="3"/>
        <v>23518.27414</v>
      </c>
      <c r="J43" s="11">
        <v>23518274.14</v>
      </c>
      <c r="K43" s="14">
        <f t="shared" si="4"/>
        <v>202.6484399999972</v>
      </c>
    </row>
    <row r="44" spans="1:11" ht="102" customHeight="1">
      <c r="A44" s="6"/>
      <c r="B44" s="15" t="s">
        <v>62</v>
      </c>
      <c r="C44" s="9" t="s">
        <v>69</v>
      </c>
      <c r="D44" s="10">
        <f t="shared" si="0"/>
        <v>19.27111</v>
      </c>
      <c r="E44" s="18">
        <v>19271.11</v>
      </c>
      <c r="F44" s="12">
        <f t="shared" si="1"/>
        <v>-44844.404689999996</v>
      </c>
      <c r="G44" s="11">
        <v>-44844404.69</v>
      </c>
      <c r="H44" s="13" t="s">
        <v>90</v>
      </c>
      <c r="I44" s="14">
        <f t="shared" si="3"/>
        <v>-240195.07536000002</v>
      </c>
      <c r="J44" s="11">
        <v>-240195075.36</v>
      </c>
      <c r="K44" s="14">
        <f t="shared" si="4"/>
        <v>195350.67067000002</v>
      </c>
    </row>
  </sheetData>
  <sheetProtection/>
  <autoFilter ref="B4:F44"/>
  <mergeCells count="3">
    <mergeCell ref="A1:F1"/>
    <mergeCell ref="A3:F3"/>
    <mergeCell ref="A2:K2"/>
  </mergeCells>
  <printOptions/>
  <pageMargins left="0.4" right="0.41" top="0.7480314960629921" bottom="0.7480314960629921" header="0.31496062992125984" footer="0.31496062992125984"/>
  <pageSetup errors="blank"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2019-10-28T08:58:16Z</cp:lastPrinted>
  <dcterms:created xsi:type="dcterms:W3CDTF">2019-10-25T09:49:52Z</dcterms:created>
  <dcterms:modified xsi:type="dcterms:W3CDTF">2019-10-28T09:06:53Z</dcterms:modified>
  <cp:category/>
  <cp:version/>
  <cp:contentType/>
  <cp:contentStatus/>
</cp:coreProperties>
</file>