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55" windowWidth="14070" windowHeight="3390" activeTab="0"/>
  </bookViews>
  <sheets>
    <sheet name="без учета счетов бюджета" sheetId="1" r:id="rId1"/>
  </sheets>
  <definedNames>
    <definedName name="_xlnm.Print_Titles" localSheetId="0">'без учета счетов бюджета'!$6:$6</definedName>
  </definedNames>
  <calcPr fullCalcOnLoad="1"/>
</workbook>
</file>

<file path=xl/sharedStrings.xml><?xml version="1.0" encoding="utf-8"?>
<sst xmlns="http://schemas.openxmlformats.org/spreadsheetml/2006/main" count="215" uniqueCount="210">
  <si>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</si>
  <si>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0100000000</t>
  </si>
  <si>
    <t xml:space="preserve">      Подпрограмма "Развитие мер социальной поддержки отдельных категорий населения"</t>
  </si>
  <si>
    <t>0110000000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</si>
  <si>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</si>
  <si>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0120000000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</si>
  <si>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</si>
  <si>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0130000000</t>
  </si>
  <si>
    <t xml:space="preserve">      Подпрограмма "Улучшение демографической ситуации и положения семей с детьми"</t>
  </si>
  <si>
    <t>0140000000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</si>
  <si>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</si>
  <si>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0150000000</t>
  </si>
  <si>
    <t xml:space="preserve">      Подпрограмма "Доступная среда"</t>
  </si>
  <si>
    <t>0160000000</t>
  </si>
  <si>
    <t xml:space="preserve">      Подпрограмма "Благополучная семья - стабильность в регионе"</t>
  </si>
  <si>
    <t>0170000000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</si>
  <si>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</si>
  <si>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0180000000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</si>
  <si>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</si>
  <si>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0200000000</t>
  </si>
  <si>
    <t xml:space="preserve">      Подпрограмма "Развитие рынка труда и социальная поддержка безработных граждан"</t>
  </si>
  <si>
    <t>0210000000</t>
  </si>
  <si>
    <t xml:space="preserve">      Подпрограмма "Содействие трудоустройству незанятых инвалидов Липецкой области"</t>
  </si>
  <si>
    <t>0220000000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</si>
  <si>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</si>
  <si>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0230000000</t>
  </si>
  <si>
    <t xml:space="preserve">      Подпрограмма "Улучшение условий и охраны труда"</t>
  </si>
  <si>
    <t>0240000000</t>
  </si>
  <si>
    <t xml:space="preserve">    Государственная программа Липецкой области "Развитие здравоохранения Липецкой области"</t>
  </si>
  <si>
    <t>0300000000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</si>
  <si>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</si>
  <si>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</si>
  <si>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</si>
  <si>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0320000000</t>
  </si>
  <si>
    <t xml:space="preserve">      Подпрограмма "Охрана здоровья матери и ребенка"</t>
  </si>
  <si>
    <t>0330000000</t>
  </si>
  <si>
    <t xml:space="preserve">      Подпрограмма "Развитие медицинской реабилитации и санаторно-курортного лечения, в том числе детей"</t>
  </si>
  <si>
    <t>0340000000</t>
  </si>
  <si>
    <t xml:space="preserve">      Подпрограмма "Совершенствование оказания паллиативной медицинской помощи, в том числе детям"</t>
  </si>
  <si>
    <t>0350000000</t>
  </si>
  <si>
    <t xml:space="preserve">      Подпрограмма "Кадровое обеспечение системы здравоохранения"</t>
  </si>
  <si>
    <t>0360000000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</si>
  <si>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</si>
  <si>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0370000000</t>
  </si>
  <si>
    <t xml:space="preserve">      Подпрограмма "Развитие информатизации в здравоохранении"</t>
  </si>
  <si>
    <t>0380000000</t>
  </si>
  <si>
    <t xml:space="preserve">    Государственная программа Липецкой области "Развитие физической культуры и спорта Липецкой области"</t>
  </si>
  <si>
    <t>0400000000</t>
  </si>
  <si>
    <t xml:space="preserve">      Подпрограмма "Развитие физической культуры и массового спорта"</t>
  </si>
  <si>
    <t>0410000000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</si>
  <si>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</si>
  <si>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0420000000</t>
  </si>
  <si>
    <t xml:space="preserve">    Государственная программа Липецкой области "Развитие образования Липецкой области"</t>
  </si>
  <si>
    <t>0500000000</t>
  </si>
  <si>
    <t xml:space="preserve">      Подпрограмма "Ресурсное обеспечение развития образования Липецкой области"</t>
  </si>
  <si>
    <t>0510000000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</si>
  <si>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</si>
  <si>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0520000000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</si>
  <si>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</si>
  <si>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0530000000</t>
  </si>
  <si>
    <t xml:space="preserve">      Подпрограмма "Отдых и оздоровление детей Липецкой области"</t>
  </si>
  <si>
    <t>0540000000</t>
  </si>
  <si>
    <t xml:space="preserve">      Подпрограмма "Создание современной образовательной среды для школьников"</t>
  </si>
  <si>
    <t>0550000000</t>
  </si>
  <si>
    <t xml:space="preserve">    Государственная программа Липецкой области "Развитие культуры и туризма в Липецкой области"</t>
  </si>
  <si>
    <t>0600000000</t>
  </si>
  <si>
    <t xml:space="preserve">      Подпрограмма "Развитие и сохранение культуры Липецкой области"</t>
  </si>
  <si>
    <t>0610000000</t>
  </si>
  <si>
    <t xml:space="preserve">      Подпрограмма "Развитие туризма в Липецкой области"</t>
  </si>
  <si>
    <t>0620000000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</si>
  <si>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</si>
  <si>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0630000000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</si>
  <si>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</si>
  <si>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0700000000</t>
  </si>
  <si>
    <t xml:space="preserve">      Подпрограмма "Развитие сети кооперативов всех направлений на 2014-2024 годы"</t>
  </si>
  <si>
    <t>0710000000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</si>
  <si>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</si>
  <si>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0720000000</t>
  </si>
  <si>
    <t xml:space="preserve">      Подпрограмма "Создание эффективной товаропроводящей инфраструктуры на 2014-2024 годы"</t>
  </si>
  <si>
    <t>0730000000</t>
  </si>
  <si>
    <t xml:space="preserve">      Подпрограмма "Развитие народных предприятий в Липецкой области на 2014-2024 годы"</t>
  </si>
  <si>
    <t>0740000000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</si>
  <si>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</si>
  <si>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0800000000</t>
  </si>
  <si>
    <t xml:space="preserve">      Подпрограмма "Ипотечное жилищное кредитование"</t>
  </si>
  <si>
    <t>0810000000</t>
  </si>
  <si>
    <t xml:space="preserve">      Подпрограмма "Свой Дом"</t>
  </si>
  <si>
    <t>0820000000</t>
  </si>
  <si>
    <t xml:space="preserve">      Подпрограмма "О государственной поддержке в обеспечении жильем молодых семей"</t>
  </si>
  <si>
    <t>0830000000</t>
  </si>
  <si>
    <t xml:space="preserve">      Подпрограмма "Стимулирование жилищного строительства в Липецкой области"</t>
  </si>
  <si>
    <t>0840000000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</si>
  <si>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</si>
  <si>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0850000000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</si>
  <si>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</si>
  <si>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0860000000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</si>
  <si>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</si>
  <si>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0900000000</t>
  </si>
  <si>
    <t xml:space="preserve">      Подпрограмма "Профилактика правонарушений в Липецкой области"</t>
  </si>
  <si>
    <t>0910000000</t>
  </si>
  <si>
    <t xml:space="preserve">      Подпрограмма "Обеспечение безопасности дорожного движения в Липецкой области"</t>
  </si>
  <si>
    <t>0920000000</t>
  </si>
  <si>
    <t xml:space="preserve">      Подпрограмма "О противодействии коррупции в Липецкой области"</t>
  </si>
  <si>
    <t>0930000000</t>
  </si>
  <si>
    <t xml:space="preserve">      Подпрограмма "Комплексные меры по профилактике терроризма и экстремизма в Липецкой области"</t>
  </si>
  <si>
    <t>0940000000</t>
  </si>
  <si>
    <t xml:space="preserve">      Подпрограмма "Развитие мировой юстиции в Липецкой области"</t>
  </si>
  <si>
    <t>0960000000</t>
  </si>
  <si>
    <t xml:space="preserve">      Подпрограмма "Развитие аппаратно-программного комплекса "Безопасный город" в Липецкой области"</t>
  </si>
  <si>
    <t>0970000000</t>
  </si>
  <si>
    <t xml:space="preserve">    Государственная программа Липецкой области "Реализация внутренней политики Липецкой области"</t>
  </si>
  <si>
    <t>1000000000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</si>
  <si>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</si>
  <si>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1010000000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</si>
  <si>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</si>
  <si>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1020000000</t>
  </si>
  <si>
    <t xml:space="preserve">      Подпрограмма "Реализация государственной национальной политики в Липецкой области"</t>
  </si>
  <si>
    <t>1030000000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</si>
  <si>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</si>
  <si>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1100000000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</si>
  <si>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</si>
  <si>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1200000000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</si>
  <si>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</si>
  <si>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1300000000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</si>
  <si>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</si>
  <si>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1310000000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</si>
  <si>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</si>
  <si>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1320000000</t>
  </si>
  <si>
    <t xml:space="preserve">      Подпрограмма "Поддержка малых форм хозяйствования в Липецкой области на 2014-2024 годы"</t>
  </si>
  <si>
    <t>1330000000</t>
  </si>
  <si>
    <t xml:space="preserve">      Подпрограмма "Поддержка экономически значимых направлений развития сельского хозяйства Липецкой области на 2014-2024 годы"</t>
  </si>
  <si>
    <t>1340000000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</si>
  <si>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</si>
  <si>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1350000000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</si>
  <si>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</si>
  <si>
    <t>1360000000</t>
  </si>
  <si>
    <t xml:space="preserve">      Подпрограмма "Устойчивое развитие сельских территорий Липецкой области на 2014-2017 годы и на период до 2024 года"</t>
  </si>
  <si>
    <t>1370000000</t>
  </si>
  <si>
    <t xml:space="preserve">      Подпрограмма "Развитие торговли Липецкой области на 2014-2016 годы и на период до 2024 года"</t>
  </si>
  <si>
    <t>1380000000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</si>
  <si>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</si>
  <si>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1390000000</t>
  </si>
  <si>
    <t xml:space="preserve">      Подпрограмма "Развитие мелиорации сельскохозяйственных земель Липецкой области на 2018 - 2024 годы"</t>
  </si>
  <si>
    <t>13А0000000</t>
  </si>
  <si>
    <t xml:space="preserve">    Государственная программа Липецкой области "Развитие транспортной системы Липецкой области"</t>
  </si>
  <si>
    <t>1400000000</t>
  </si>
  <si>
    <t xml:space="preserve">      Подпрограмма "Развитие дорожного комплекса Липецкой области"</t>
  </si>
  <si>
    <t>1410000000</t>
  </si>
  <si>
    <t xml:space="preserve">      Подпрограмма "Развитие пассажирского транспорта общего пользования"</t>
  </si>
  <si>
    <t>1420000000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</si>
  <si>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</si>
  <si>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1500000000</t>
  </si>
  <si>
    <t xml:space="preserve">      Подпрограмма "Улучшение инвестиционного климата в Липецкой области"</t>
  </si>
  <si>
    <t>1510000000</t>
  </si>
  <si>
    <t xml:space="preserve">      Подпрограмма "Создание условий для эффективного функционирования особых экономических зон"</t>
  </si>
  <si>
    <t>1520000000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</si>
  <si>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</si>
  <si>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1600000000</t>
  </si>
  <si>
    <t xml:space="preserve">      Подпрограмма "Охрана окружающей среды Липецкой области"</t>
  </si>
  <si>
    <t>1610000000</t>
  </si>
  <si>
    <t xml:space="preserve">      Подпрограмма "Обращение с отходами на территории Липецкой области"</t>
  </si>
  <si>
    <t>1620000000</t>
  </si>
  <si>
    <t xml:space="preserve">      Подпрограмма "Развитие водохозяйственного комплекса Липецкой области"</t>
  </si>
  <si>
    <t>1630000000</t>
  </si>
  <si>
    <t xml:space="preserve">      Подпрограмма "Развитие и использование минерально-сырьевой базы Липецкой области"</t>
  </si>
  <si>
    <t>1640000000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</si>
  <si>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</si>
  <si>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1650000000</t>
  </si>
  <si>
    <t xml:space="preserve">    Государственная программа Липецкой области "Развитие лесного хозяйства в Липецкой области"</t>
  </si>
  <si>
    <t>1700000000</t>
  </si>
  <si>
    <t xml:space="preserve">      Подпрограмма "Охрана, защита и воспроизводство лесов на территории Липецкой области в 2014-2024 годах"</t>
  </si>
  <si>
    <t>1710000000</t>
  </si>
  <si>
    <t xml:space="preserve">      Подпрограмма "Лесоразведение на землях иных категорий в 2014-2024 годах"</t>
  </si>
  <si>
    <t>1720000000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</si>
  <si>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</si>
  <si>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1800000000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</si>
  <si>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</si>
  <si>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1810000000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</si>
  <si>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</si>
  <si>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1820000000</t>
  </si>
  <si>
    <t xml:space="preserve">      Подпрограмма "Формирование электронного правительства в Липецкой области"</t>
  </si>
  <si>
    <t>1830000000</t>
  </si>
  <si>
    <t xml:space="preserve">      Подпрограмма "Совершенствование системы управления областным имуществом и земельными участками"</t>
  </si>
  <si>
    <t>1840000000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</si>
  <si>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</si>
  <si>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1850000000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</si>
  <si>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</si>
  <si>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1900000000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</si>
  <si>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</si>
  <si>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1910000000</t>
  </si>
  <si>
    <t xml:space="preserve">      Подпрограмма "Управление государственным долгом Липецкой области"</t>
  </si>
  <si>
    <t>1920000000</t>
  </si>
  <si>
    <t xml:space="preserve">      Подпрограмма "Создание условий для повышения финансовой устойчивости местных бюджетов"</t>
  </si>
  <si>
    <t>1930000000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</si>
  <si>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</si>
  <si>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2000000000</t>
  </si>
  <si>
    <t xml:space="preserve">      Подпрограмма "Развитие благоустройства территорий муниципальных образований Липецкой области"</t>
  </si>
  <si>
    <t xml:space="preserve"> ГОСПРОГРАММЫ  - В С Е Г О</t>
  </si>
  <si>
    <t>Целевая статья</t>
  </si>
  <si>
    <t>Уточненные назначения в рублях</t>
  </si>
  <si>
    <t>Уточненные назначения на 2019 год              в тыс. руб.</t>
  </si>
  <si>
    <t>Процент исполнения</t>
  </si>
  <si>
    <t>Кассовый расход на 1 июля 2019г в рублях</t>
  </si>
  <si>
    <t>Кассовый расход на 1 июля 2019 г            в тыс. руб.</t>
  </si>
  <si>
    <t>Кассовый расход на 1 июля 2018 г в тыс. руб.</t>
  </si>
  <si>
    <t>-</t>
  </si>
  <si>
    <t>Наименование программы</t>
  </si>
  <si>
    <t>Кассовый расход на 1 июля 2018 г в  рублях</t>
  </si>
  <si>
    <t>Сведения об исполнении бюджета по государственным программам на 1 июля 2019 года                                     в сравнении с планом  и соответствующим периодом прошлого года</t>
  </si>
  <si>
    <t>Отклонение 2019 года от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</si>
</sst>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right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75" applyFont="1">
      <alignment horizontal="center" wrapText="1"/>
      <protection/>
    </xf>
    <xf numFmtId="0" fontId="3" fillId="0" borderId="0" xfId="35" applyFont="1" applyAlignment="1">
      <alignment vertical="center"/>
      <protection/>
    </xf>
    <xf numFmtId="0" fontId="3" fillId="0" borderId="0" xfId="35" applyFont="1" applyAlignment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42" applyNumberFormat="1" applyFont="1" applyAlignment="1" applyProtection="1">
      <alignment vertical="center"/>
      <protection/>
    </xf>
    <xf numFmtId="0" fontId="2" fillId="0" borderId="0" xfId="42" applyNumberFormat="1" applyFont="1" applyProtection="1">
      <alignment/>
      <protection/>
    </xf>
    <xf numFmtId="0" fontId="2" fillId="0" borderId="0" xfId="77" applyFont="1">
      <alignment horizontal="right"/>
      <protection/>
    </xf>
    <xf numFmtId="4" fontId="4" fillId="0" borderId="11" xfId="82" applyNumberFormat="1" applyFont="1" applyFill="1" applyBorder="1" applyAlignment="1" applyProtection="1">
      <alignment horizontal="center" vertical="center" shrinkToFit="1"/>
      <protection/>
    </xf>
    <xf numFmtId="172" fontId="3" fillId="0" borderId="11" xfId="0" applyNumberFormat="1" applyFont="1" applyFill="1" applyBorder="1" applyAlignment="1" applyProtection="1">
      <alignment vertical="center"/>
      <protection locked="0"/>
    </xf>
    <xf numFmtId="172" fontId="3" fillId="0" borderId="11" xfId="0" applyNumberFormat="1" applyFont="1" applyFill="1" applyBorder="1" applyAlignment="1" applyProtection="1">
      <alignment vertical="center" wrapText="1"/>
      <protection locked="0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82" applyNumberFormat="1" applyFont="1" applyFill="1" applyBorder="1" applyAlignment="1" applyProtection="1">
      <alignment horizontal="right" vertical="center" shrinkToFit="1"/>
      <protection/>
    </xf>
    <xf numFmtId="17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1" xfId="79" applyNumberFormat="1" applyFont="1" applyFill="1" applyBorder="1" applyAlignment="1" applyProtection="1">
      <alignment vertical="center" wrapText="1"/>
      <protection/>
    </xf>
    <xf numFmtId="1" fontId="4" fillId="0" borderId="11" xfId="44" applyNumberFormat="1" applyFont="1" applyFill="1" applyBorder="1" applyAlignment="1" applyProtection="1">
      <alignment horizontal="center" vertical="center" shrinkToFit="1"/>
      <protection/>
    </xf>
    <xf numFmtId="172" fontId="5" fillId="0" borderId="11" xfId="0" applyNumberFormat="1" applyFont="1" applyFill="1" applyBorder="1" applyAlignment="1" applyProtection="1">
      <alignment vertical="center"/>
      <protection locked="0"/>
    </xf>
    <xf numFmtId="17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72" applyNumberFormat="1" applyFont="1" applyFill="1" applyProtection="1">
      <alignment horizontal="left" wrapText="1"/>
      <protection/>
    </xf>
    <xf numFmtId="172" fontId="5" fillId="0" borderId="11" xfId="0" applyNumberFormat="1" applyFont="1" applyFill="1" applyBorder="1" applyAlignment="1" applyProtection="1">
      <alignment vertical="center" wrapText="1"/>
      <protection locked="0"/>
    </xf>
    <xf numFmtId="172" fontId="4" fillId="0" borderId="12" xfId="83" applyNumberFormat="1" applyFont="1" applyFill="1" applyBorder="1" applyAlignment="1" applyProtection="1">
      <alignment horizontal="center" vertical="center" shrinkToFit="1"/>
      <protection/>
    </xf>
    <xf numFmtId="172" fontId="2" fillId="0" borderId="12" xfId="83" applyNumberFormat="1" applyFont="1" applyFill="1" applyBorder="1" applyAlignment="1" applyProtection="1">
      <alignment horizontal="center" vertical="center" shrinkToFit="1"/>
      <protection/>
    </xf>
    <xf numFmtId="4" fontId="2" fillId="0" borderId="11" xfId="58" applyNumberFormat="1" applyFont="1" applyBorder="1" applyAlignment="1" applyProtection="1">
      <alignment horizontal="center" vertical="center" shrinkToFit="1"/>
      <protection/>
    </xf>
    <xf numFmtId="4" fontId="2" fillId="0" borderId="11" xfId="81" applyNumberFormat="1" applyFont="1" applyFill="1" applyBorder="1" applyAlignment="1" applyProtection="1">
      <alignment horizontal="right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Protection="1">
      <alignment horizontal="center" vertical="center" wrapText="1"/>
      <protection/>
    </xf>
    <xf numFmtId="0" fontId="4" fillId="0" borderId="11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71" applyNumberFormat="1" applyFont="1" applyFill="1" applyBorder="1" applyProtection="1">
      <alignment horizontal="center" vertical="center" wrapText="1"/>
      <protection/>
    </xf>
    <xf numFmtId="0" fontId="4" fillId="0" borderId="13" xfId="71" applyNumberFormat="1" applyFont="1" applyFill="1" applyBorder="1" applyProtection="1">
      <alignment horizontal="center" vertical="center" wrapText="1"/>
      <protection/>
    </xf>
    <xf numFmtId="49" fontId="5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35" applyNumberFormat="1" applyFont="1" applyAlignment="1" applyProtection="1">
      <alignment horizontal="center"/>
      <protection/>
    </xf>
    <xf numFmtId="0" fontId="4" fillId="0" borderId="0" xfId="72" applyNumberFormat="1" applyFont="1" applyFill="1" applyProtection="1">
      <alignment horizontal="left" wrapText="1"/>
      <protection/>
    </xf>
    <xf numFmtId="0" fontId="4" fillId="0" borderId="0" xfId="72" applyFont="1" applyFill="1">
      <alignment horizontal="left" wrapText="1"/>
      <protection/>
    </xf>
    <xf numFmtId="0" fontId="2" fillId="0" borderId="0" xfId="60" applyNumberFormat="1" applyFont="1" applyProtection="1">
      <alignment wrapText="1"/>
      <protection/>
    </xf>
    <xf numFmtId="0" fontId="2" fillId="0" borderId="0" xfId="60" applyFont="1">
      <alignment wrapText="1"/>
      <protection/>
    </xf>
    <xf numFmtId="0" fontId="4" fillId="0" borderId="0" xfId="75" applyNumberFormat="1" applyFont="1" applyProtection="1">
      <alignment horizontal="center" wrapText="1"/>
      <protection/>
    </xf>
    <xf numFmtId="0" fontId="4" fillId="0" borderId="0" xfId="75" applyFont="1">
      <alignment horizontal="center" wrapText="1"/>
      <protection/>
    </xf>
    <xf numFmtId="0" fontId="2" fillId="0" borderId="0" xfId="77" applyNumberFormat="1" applyFont="1" applyProtection="1">
      <alignment horizontal="right"/>
      <protection/>
    </xf>
    <xf numFmtId="0" fontId="2" fillId="0" borderId="0" xfId="77" applyFont="1">
      <alignment horizontal="right"/>
      <protection/>
    </xf>
    <xf numFmtId="0" fontId="4" fillId="0" borderId="11" xfId="79" applyNumberFormat="1" applyFont="1" applyFill="1" applyBorder="1" applyAlignment="1" applyProtection="1">
      <alignment horizontal="center" vertical="center" wrapText="1"/>
      <protection/>
    </xf>
    <xf numFmtId="0" fontId="6" fillId="0" borderId="0" xfId="76" applyNumberFormat="1" applyFont="1" applyAlignment="1" applyProtection="1">
      <alignment horizont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SheetLayoutView="100" zoomScalePageLayoutView="0" workbookViewId="0" topLeftCell="A1">
      <pane ySplit="6" topLeftCell="A56" activePane="bottomLeft" state="frozen"/>
      <selection pane="topLeft" activeCell="A1" sqref="A1"/>
      <selection pane="bottomLeft" activeCell="F31" sqref="F31"/>
    </sheetView>
  </sheetViews>
  <sheetFormatPr defaultColWidth="8.8515625" defaultRowHeight="15" outlineLevelRow="1"/>
  <cols>
    <col min="1" max="1" width="36.8515625" style="15" customWidth="1"/>
    <col min="2" max="2" width="14.00390625" style="15" customWidth="1"/>
    <col min="3" max="3" width="17.00390625" style="15" hidden="1" customWidth="1"/>
    <col min="4" max="4" width="14.7109375" style="4" customWidth="1"/>
    <col min="5" max="5" width="18.00390625" style="15" hidden="1" customWidth="1"/>
    <col min="6" max="6" width="14.140625" style="4" customWidth="1"/>
    <col min="7" max="7" width="14.28125" style="4" customWidth="1"/>
    <col min="8" max="8" width="21.28125" style="4" hidden="1" customWidth="1"/>
    <col min="9" max="9" width="13.57421875" style="4" customWidth="1"/>
    <col min="10" max="10" width="14.421875" style="4" customWidth="1"/>
    <col min="11" max="69" width="8.8515625" style="5" customWidth="1"/>
    <col min="70" max="16384" width="8.8515625" style="4" customWidth="1"/>
  </cols>
  <sheetData>
    <row r="1" spans="1:8" ht="5.25" customHeight="1">
      <c r="A1" s="39"/>
      <c r="B1" s="39"/>
      <c r="C1" s="2"/>
      <c r="D1" s="3"/>
      <c r="E1" s="2"/>
      <c r="F1" s="3"/>
      <c r="G1" s="3"/>
      <c r="H1" s="3"/>
    </row>
    <row r="2" spans="1:8" ht="24" customHeight="1" hidden="1">
      <c r="A2" s="42"/>
      <c r="B2" s="43"/>
      <c r="C2" s="43"/>
      <c r="D2" s="43"/>
      <c r="E2" s="6"/>
      <c r="F2" s="7"/>
      <c r="G2" s="7"/>
      <c r="H2" s="7"/>
    </row>
    <row r="3" spans="1:8" ht="15" customHeight="1" hidden="1">
      <c r="A3" s="44"/>
      <c r="B3" s="45"/>
      <c r="C3" s="45"/>
      <c r="D3" s="45"/>
      <c r="E3" s="45"/>
      <c r="F3" s="45"/>
      <c r="G3" s="45"/>
      <c r="H3" s="1"/>
    </row>
    <row r="4" spans="1:10" ht="36" customHeight="1">
      <c r="A4" s="49" t="s">
        <v>208</v>
      </c>
      <c r="B4" s="49"/>
      <c r="C4" s="49"/>
      <c r="D4" s="49"/>
      <c r="E4" s="49"/>
      <c r="F4" s="49"/>
      <c r="G4" s="49"/>
      <c r="H4" s="49"/>
      <c r="I4" s="49"/>
      <c r="J4" s="49"/>
    </row>
    <row r="5" spans="1:8" ht="18.75" customHeight="1">
      <c r="A5" s="46"/>
      <c r="B5" s="47"/>
      <c r="C5" s="47"/>
      <c r="D5" s="47"/>
      <c r="E5" s="47"/>
      <c r="F5" s="47"/>
      <c r="G5" s="47"/>
      <c r="H5" s="8"/>
    </row>
    <row r="6" spans="1:10" ht="103.5" customHeight="1">
      <c r="A6" s="27" t="s">
        <v>206</v>
      </c>
      <c r="B6" s="28" t="s">
        <v>198</v>
      </c>
      <c r="C6" s="29" t="s">
        <v>199</v>
      </c>
      <c r="D6" s="30" t="s">
        <v>200</v>
      </c>
      <c r="E6" s="31" t="s">
        <v>202</v>
      </c>
      <c r="F6" s="32" t="s">
        <v>203</v>
      </c>
      <c r="G6" s="31" t="s">
        <v>201</v>
      </c>
      <c r="H6" s="33" t="s">
        <v>207</v>
      </c>
      <c r="I6" s="32" t="s">
        <v>204</v>
      </c>
      <c r="J6" s="34" t="s">
        <v>209</v>
      </c>
    </row>
    <row r="7" spans="1:10" ht="30.75" customHeight="1">
      <c r="A7" s="48" t="s">
        <v>197</v>
      </c>
      <c r="B7" s="48"/>
      <c r="C7" s="9">
        <v>66171549887.04</v>
      </c>
      <c r="D7" s="18">
        <f>C7/1000</f>
        <v>66171549.887040004</v>
      </c>
      <c r="E7" s="9">
        <v>28696597312.49</v>
      </c>
      <c r="F7" s="18">
        <v>28696615.5</v>
      </c>
      <c r="G7" s="22">
        <f>F7/D7*100</f>
        <v>43.366999184675834</v>
      </c>
      <c r="H7" s="24">
        <v>21586749689.19</v>
      </c>
      <c r="I7" s="21">
        <f>H7/1000</f>
        <v>21586749.68919</v>
      </c>
      <c r="J7" s="19">
        <f>F7-I7</f>
        <v>7109865.81081</v>
      </c>
    </row>
    <row r="8" spans="1:10" ht="87.75" customHeight="1">
      <c r="A8" s="16" t="s">
        <v>0</v>
      </c>
      <c r="B8" s="17" t="s">
        <v>1</v>
      </c>
      <c r="C8" s="13">
        <v>10202339675.1</v>
      </c>
      <c r="D8" s="10">
        <f>C8/1000</f>
        <v>10202339.6751</v>
      </c>
      <c r="E8" s="13">
        <v>4812135285.56</v>
      </c>
      <c r="F8" s="10">
        <f>E8/1000</f>
        <v>4812135.285560001</v>
      </c>
      <c r="G8" s="23">
        <f>F8/D8*100</f>
        <v>47.166977760058096</v>
      </c>
      <c r="H8" s="25">
        <v>4188891644.1</v>
      </c>
      <c r="I8" s="11">
        <f aca="true" t="shared" si="0" ref="I8:I67">H8/1000</f>
        <v>4188891.6440999997</v>
      </c>
      <c r="J8" s="19">
        <f aca="true" t="shared" si="1" ref="J8:J71">F8-I8</f>
        <v>623243.641460001</v>
      </c>
    </row>
    <row r="9" spans="1:10" ht="57" customHeight="1" hidden="1" outlineLevel="1">
      <c r="A9" s="16" t="s">
        <v>2</v>
      </c>
      <c r="B9" s="17" t="s">
        <v>3</v>
      </c>
      <c r="C9" s="13">
        <v>3656315664</v>
      </c>
      <c r="D9" s="10">
        <f aca="true" t="shared" si="2" ref="D9:D68">C9/1000</f>
        <v>3656315.664</v>
      </c>
      <c r="E9" s="13">
        <v>1909291864.8</v>
      </c>
      <c r="F9" s="10">
        <f aca="true" t="shared" si="3" ref="F9:F68">E9/1000</f>
        <v>1909291.8647999999</v>
      </c>
      <c r="G9" s="23">
        <f aca="true" t="shared" si="4" ref="G9:G68">F9/D9*100</f>
        <v>52.21901061767844</v>
      </c>
      <c r="H9" s="25">
        <v>1823828049</v>
      </c>
      <c r="I9" s="11">
        <f t="shared" si="0"/>
        <v>1823828.049</v>
      </c>
      <c r="J9" s="19">
        <f t="shared" si="1"/>
        <v>85463.81579999975</v>
      </c>
    </row>
    <row r="10" spans="1:10" ht="68.25" customHeight="1" hidden="1" outlineLevel="1">
      <c r="A10" s="16" t="s">
        <v>4</v>
      </c>
      <c r="B10" s="17" t="s">
        <v>5</v>
      </c>
      <c r="C10" s="13">
        <v>1948922800</v>
      </c>
      <c r="D10" s="10">
        <f t="shared" si="2"/>
        <v>1948922.8</v>
      </c>
      <c r="E10" s="13">
        <v>896617984</v>
      </c>
      <c r="F10" s="10">
        <f t="shared" si="3"/>
        <v>896617.984</v>
      </c>
      <c r="G10" s="23">
        <f t="shared" si="4"/>
        <v>46.005823524667065</v>
      </c>
      <c r="H10" s="25">
        <v>814368214.28</v>
      </c>
      <c r="I10" s="11">
        <f t="shared" si="0"/>
        <v>814368.21428</v>
      </c>
      <c r="J10" s="19">
        <f t="shared" si="1"/>
        <v>82249.7697200001</v>
      </c>
    </row>
    <row r="11" spans="1:10" ht="157.5" hidden="1" outlineLevel="1">
      <c r="A11" s="16" t="s">
        <v>6</v>
      </c>
      <c r="B11" s="17" t="s">
        <v>7</v>
      </c>
      <c r="C11" s="13">
        <v>80749500</v>
      </c>
      <c r="D11" s="10">
        <f t="shared" si="2"/>
        <v>80749.5</v>
      </c>
      <c r="E11" s="13">
        <v>22225818.8</v>
      </c>
      <c r="F11" s="10">
        <f t="shared" si="3"/>
        <v>22225.8188</v>
      </c>
      <c r="G11" s="23">
        <f t="shared" si="4"/>
        <v>27.52440423779714</v>
      </c>
      <c r="H11" s="25">
        <v>4891933.37</v>
      </c>
      <c r="I11" s="11">
        <f t="shared" si="0"/>
        <v>4891.93337</v>
      </c>
      <c r="J11" s="19">
        <f t="shared" si="1"/>
        <v>17333.885430000002</v>
      </c>
    </row>
    <row r="12" spans="1:10" ht="51.75" customHeight="1" hidden="1" outlineLevel="1">
      <c r="A12" s="16" t="s">
        <v>8</v>
      </c>
      <c r="B12" s="17" t="s">
        <v>9</v>
      </c>
      <c r="C12" s="13">
        <v>3450344780</v>
      </c>
      <c r="D12" s="10">
        <f t="shared" si="2"/>
        <v>3450344.78</v>
      </c>
      <c r="E12" s="13">
        <v>1635779636.92</v>
      </c>
      <c r="F12" s="10">
        <f t="shared" si="3"/>
        <v>1635779.63692</v>
      </c>
      <c r="G12" s="23">
        <f t="shared" si="4"/>
        <v>47.40916462615078</v>
      </c>
      <c r="H12" s="25">
        <v>1261252802.63</v>
      </c>
      <c r="I12" s="11">
        <f t="shared" si="0"/>
        <v>1261252.80263</v>
      </c>
      <c r="J12" s="19">
        <f t="shared" si="1"/>
        <v>374526.8342899999</v>
      </c>
    </row>
    <row r="13" spans="1:10" ht="78.75" hidden="1" outlineLevel="1">
      <c r="A13" s="16" t="s">
        <v>10</v>
      </c>
      <c r="B13" s="17" t="s">
        <v>11</v>
      </c>
      <c r="C13" s="13">
        <v>475963450</v>
      </c>
      <c r="D13" s="10">
        <f t="shared" si="2"/>
        <v>475963.45</v>
      </c>
      <c r="E13" s="13">
        <v>88960641.2</v>
      </c>
      <c r="F13" s="10">
        <f t="shared" si="3"/>
        <v>88960.6412</v>
      </c>
      <c r="G13" s="23">
        <f t="shared" si="4"/>
        <v>18.690645510700456</v>
      </c>
      <c r="H13" s="25">
        <v>60424562.4</v>
      </c>
      <c r="I13" s="11">
        <f t="shared" si="0"/>
        <v>60424.562399999995</v>
      </c>
      <c r="J13" s="19">
        <f t="shared" si="1"/>
        <v>28536.078800000003</v>
      </c>
    </row>
    <row r="14" spans="1:10" ht="26.25" customHeight="1" hidden="1" outlineLevel="1">
      <c r="A14" s="16" t="s">
        <v>12</v>
      </c>
      <c r="B14" s="17" t="s">
        <v>13</v>
      </c>
      <c r="C14" s="13">
        <v>60486384</v>
      </c>
      <c r="D14" s="10">
        <f t="shared" si="2"/>
        <v>60486.384</v>
      </c>
      <c r="E14" s="13">
        <v>14832680.25</v>
      </c>
      <c r="F14" s="10">
        <f t="shared" si="3"/>
        <v>14832.68025</v>
      </c>
      <c r="G14" s="23">
        <f t="shared" si="4"/>
        <v>24.522345805958576</v>
      </c>
      <c r="H14" s="25">
        <v>21047897.54</v>
      </c>
      <c r="I14" s="11">
        <f t="shared" si="0"/>
        <v>21047.897539999998</v>
      </c>
      <c r="J14" s="19">
        <f t="shared" si="1"/>
        <v>-6215.217289999999</v>
      </c>
    </row>
    <row r="15" spans="1:10" ht="47.25" hidden="1" outlineLevel="1">
      <c r="A15" s="16" t="s">
        <v>14</v>
      </c>
      <c r="B15" s="17" t="s">
        <v>15</v>
      </c>
      <c r="C15" s="13">
        <v>477345600</v>
      </c>
      <c r="D15" s="10">
        <f t="shared" si="2"/>
        <v>477345.6</v>
      </c>
      <c r="E15" s="13">
        <v>236582960.59</v>
      </c>
      <c r="F15" s="10">
        <f t="shared" si="3"/>
        <v>236582.96059</v>
      </c>
      <c r="G15" s="23">
        <f t="shared" si="4"/>
        <v>49.56219573198119</v>
      </c>
      <c r="H15" s="25">
        <v>203078184.88</v>
      </c>
      <c r="I15" s="11">
        <f t="shared" si="0"/>
        <v>203078.18488</v>
      </c>
      <c r="J15" s="19">
        <f t="shared" si="1"/>
        <v>33504.775710000016</v>
      </c>
    </row>
    <row r="16" spans="1:10" ht="69" customHeight="1" hidden="1" outlineLevel="1">
      <c r="A16" s="16" t="s">
        <v>16</v>
      </c>
      <c r="B16" s="17" t="s">
        <v>17</v>
      </c>
      <c r="C16" s="13">
        <v>52211497.1</v>
      </c>
      <c r="D16" s="10">
        <f t="shared" si="2"/>
        <v>52211.4971</v>
      </c>
      <c r="E16" s="13">
        <v>7843699</v>
      </c>
      <c r="F16" s="10">
        <f t="shared" si="3"/>
        <v>7843.699</v>
      </c>
      <c r="G16" s="23">
        <f t="shared" si="4"/>
        <v>15.022934479310305</v>
      </c>
      <c r="H16" s="26" t="s">
        <v>205</v>
      </c>
      <c r="I16" s="14" t="s">
        <v>205</v>
      </c>
      <c r="J16" s="19" t="e">
        <f t="shared" si="1"/>
        <v>#VALUE!</v>
      </c>
    </row>
    <row r="17" spans="1:10" ht="81.75" customHeight="1" collapsed="1">
      <c r="A17" s="16" t="s">
        <v>18</v>
      </c>
      <c r="B17" s="17" t="s">
        <v>19</v>
      </c>
      <c r="C17" s="13">
        <v>564970208.95</v>
      </c>
      <c r="D17" s="10">
        <f t="shared" si="2"/>
        <v>564970.20895</v>
      </c>
      <c r="E17" s="13">
        <v>242998517.59</v>
      </c>
      <c r="F17" s="10">
        <f t="shared" si="3"/>
        <v>242998.51759</v>
      </c>
      <c r="G17" s="23">
        <f t="shared" si="4"/>
        <v>43.01085503988148</v>
      </c>
      <c r="H17" s="25">
        <v>185838905.3</v>
      </c>
      <c r="I17" s="11">
        <f t="shared" si="0"/>
        <v>185838.9053</v>
      </c>
      <c r="J17" s="19">
        <f t="shared" si="1"/>
        <v>57159.61228999999</v>
      </c>
    </row>
    <row r="18" spans="1:10" ht="50.25" customHeight="1" hidden="1" outlineLevel="1">
      <c r="A18" s="16" t="s">
        <v>20</v>
      </c>
      <c r="B18" s="17" t="s">
        <v>21</v>
      </c>
      <c r="C18" s="13">
        <v>510559308.95</v>
      </c>
      <c r="D18" s="10">
        <f t="shared" si="2"/>
        <v>510559.30895</v>
      </c>
      <c r="E18" s="13">
        <v>215071033.29</v>
      </c>
      <c r="F18" s="10">
        <f t="shared" si="3"/>
        <v>215071.03329</v>
      </c>
      <c r="G18" s="23">
        <f t="shared" si="4"/>
        <v>42.124593464431825</v>
      </c>
      <c r="H18" s="25">
        <v>163184397.39</v>
      </c>
      <c r="I18" s="11">
        <f t="shared" si="0"/>
        <v>163184.39739</v>
      </c>
      <c r="J18" s="19">
        <f t="shared" si="1"/>
        <v>51886.635899999994</v>
      </c>
    </row>
    <row r="19" spans="1:10" ht="51.75" customHeight="1" hidden="1" outlineLevel="1">
      <c r="A19" s="16" t="s">
        <v>22</v>
      </c>
      <c r="B19" s="17" t="s">
        <v>23</v>
      </c>
      <c r="C19" s="13">
        <v>3009400</v>
      </c>
      <c r="D19" s="10">
        <f t="shared" si="2"/>
        <v>3009.4</v>
      </c>
      <c r="E19" s="13">
        <v>386109.85</v>
      </c>
      <c r="F19" s="10">
        <f t="shared" si="3"/>
        <v>386.10985</v>
      </c>
      <c r="G19" s="23">
        <f t="shared" si="4"/>
        <v>12.830127267893932</v>
      </c>
      <c r="H19" s="25">
        <v>26526.5</v>
      </c>
      <c r="I19" s="11">
        <f t="shared" si="0"/>
        <v>26.5265</v>
      </c>
      <c r="J19" s="19">
        <f t="shared" si="1"/>
        <v>359.58335</v>
      </c>
    </row>
    <row r="20" spans="1:10" ht="71.25" customHeight="1" hidden="1" outlineLevel="1">
      <c r="A20" s="16" t="s">
        <v>24</v>
      </c>
      <c r="B20" s="17" t="s">
        <v>25</v>
      </c>
      <c r="C20" s="13">
        <v>39400000</v>
      </c>
      <c r="D20" s="10">
        <f t="shared" si="2"/>
        <v>39400</v>
      </c>
      <c r="E20" s="13">
        <v>17132806.45</v>
      </c>
      <c r="F20" s="10">
        <f t="shared" si="3"/>
        <v>17132.80645</v>
      </c>
      <c r="G20" s="23">
        <f t="shared" si="4"/>
        <v>43.484280329949236</v>
      </c>
      <c r="H20" s="25">
        <v>16706469.24</v>
      </c>
      <c r="I20" s="11">
        <f t="shared" si="0"/>
        <v>16706.46924</v>
      </c>
      <c r="J20" s="19">
        <f t="shared" si="1"/>
        <v>426.3372100000015</v>
      </c>
    </row>
    <row r="21" spans="1:10" ht="36" customHeight="1" hidden="1" outlineLevel="1">
      <c r="A21" s="16" t="s">
        <v>26</v>
      </c>
      <c r="B21" s="17" t="s">
        <v>27</v>
      </c>
      <c r="C21" s="13">
        <v>12001500</v>
      </c>
      <c r="D21" s="10">
        <f t="shared" si="2"/>
        <v>12001.5</v>
      </c>
      <c r="E21" s="13">
        <v>10408568</v>
      </c>
      <c r="F21" s="10">
        <f t="shared" si="3"/>
        <v>10408.568</v>
      </c>
      <c r="G21" s="23">
        <f t="shared" si="4"/>
        <v>86.72722576344623</v>
      </c>
      <c r="H21" s="25">
        <v>5921512.17</v>
      </c>
      <c r="I21" s="11">
        <f t="shared" si="0"/>
        <v>5921.51217</v>
      </c>
      <c r="J21" s="19">
        <f t="shared" si="1"/>
        <v>4487.055829999999</v>
      </c>
    </row>
    <row r="22" spans="1:10" ht="66" customHeight="1" collapsed="1">
      <c r="A22" s="16" t="s">
        <v>28</v>
      </c>
      <c r="B22" s="17" t="s">
        <v>29</v>
      </c>
      <c r="C22" s="13">
        <v>12125833548.3</v>
      </c>
      <c r="D22" s="10">
        <f t="shared" si="2"/>
        <v>12125833.5483</v>
      </c>
      <c r="E22" s="13">
        <v>4972755673.61</v>
      </c>
      <c r="F22" s="10">
        <f t="shared" si="3"/>
        <v>4972755.67361</v>
      </c>
      <c r="G22" s="23">
        <f t="shared" si="4"/>
        <v>41.0095986704944</v>
      </c>
      <c r="H22" s="25">
        <v>2155084198.57</v>
      </c>
      <c r="I22" s="11">
        <f t="shared" si="0"/>
        <v>2155084.19857</v>
      </c>
      <c r="J22" s="19">
        <f t="shared" si="1"/>
        <v>2817671.47504</v>
      </c>
    </row>
    <row r="23" spans="1:10" ht="67.5" customHeight="1" hidden="1" outlineLevel="1">
      <c r="A23" s="16" t="s">
        <v>30</v>
      </c>
      <c r="B23" s="17" t="s">
        <v>31</v>
      </c>
      <c r="C23" s="13">
        <v>6371026058.69</v>
      </c>
      <c r="D23" s="10">
        <f t="shared" si="2"/>
        <v>6371026.058689999</v>
      </c>
      <c r="E23" s="13">
        <v>2873068956.28</v>
      </c>
      <c r="F23" s="10">
        <f t="shared" si="3"/>
        <v>2873068.95628</v>
      </c>
      <c r="G23" s="23">
        <f t="shared" si="4"/>
        <v>45.09585943948809</v>
      </c>
      <c r="H23" s="25">
        <v>260465769.92</v>
      </c>
      <c r="I23" s="11">
        <f t="shared" si="0"/>
        <v>260465.76992</v>
      </c>
      <c r="J23" s="19">
        <f t="shared" si="1"/>
        <v>2612603.18636</v>
      </c>
    </row>
    <row r="24" spans="1:10" ht="99" customHeight="1" hidden="1" outlineLevel="1">
      <c r="A24" s="16" t="s">
        <v>32</v>
      </c>
      <c r="B24" s="17" t="s">
        <v>33</v>
      </c>
      <c r="C24" s="13">
        <v>3618221008</v>
      </c>
      <c r="D24" s="10">
        <f t="shared" si="2"/>
        <v>3618221.008</v>
      </c>
      <c r="E24" s="13">
        <v>1184598016.77</v>
      </c>
      <c r="F24" s="10">
        <f t="shared" si="3"/>
        <v>1184598.0167699999</v>
      </c>
      <c r="G24" s="23">
        <f t="shared" si="4"/>
        <v>32.73979157577209</v>
      </c>
      <c r="H24" s="25">
        <v>1090770926.16</v>
      </c>
      <c r="I24" s="11">
        <f t="shared" si="0"/>
        <v>1090770.92616</v>
      </c>
      <c r="J24" s="19">
        <f t="shared" si="1"/>
        <v>93827.09060999984</v>
      </c>
    </row>
    <row r="25" spans="1:10" ht="39" customHeight="1" hidden="1" outlineLevel="1">
      <c r="A25" s="16" t="s">
        <v>34</v>
      </c>
      <c r="B25" s="17" t="s">
        <v>35</v>
      </c>
      <c r="C25" s="13">
        <v>477269747.5</v>
      </c>
      <c r="D25" s="10">
        <f t="shared" si="2"/>
        <v>477269.7475</v>
      </c>
      <c r="E25" s="13">
        <v>78404370.82</v>
      </c>
      <c r="F25" s="10">
        <f t="shared" si="3"/>
        <v>78404.37082</v>
      </c>
      <c r="G25" s="23">
        <f t="shared" si="4"/>
        <v>16.42768502103729</v>
      </c>
      <c r="H25" s="25">
        <v>52281695.42</v>
      </c>
      <c r="I25" s="11">
        <f t="shared" si="0"/>
        <v>52281.695420000004</v>
      </c>
      <c r="J25" s="19">
        <f t="shared" si="1"/>
        <v>26122.675399999993</v>
      </c>
    </row>
    <row r="26" spans="1:10" ht="54" customHeight="1" hidden="1" outlineLevel="1">
      <c r="A26" s="16" t="s">
        <v>36</v>
      </c>
      <c r="B26" s="17" t="s">
        <v>37</v>
      </c>
      <c r="C26" s="13">
        <v>269400200</v>
      </c>
      <c r="D26" s="10">
        <f t="shared" si="2"/>
        <v>269400.2</v>
      </c>
      <c r="E26" s="13">
        <v>119519676.37</v>
      </c>
      <c r="F26" s="10">
        <f t="shared" si="3"/>
        <v>119519.67637</v>
      </c>
      <c r="G26" s="23">
        <f t="shared" si="4"/>
        <v>44.36510305857234</v>
      </c>
      <c r="H26" s="25">
        <v>102390657.66</v>
      </c>
      <c r="I26" s="11">
        <f t="shared" si="0"/>
        <v>102390.65766</v>
      </c>
      <c r="J26" s="19">
        <f t="shared" si="1"/>
        <v>17129.018710000004</v>
      </c>
    </row>
    <row r="27" spans="1:10" ht="53.25" customHeight="1" hidden="1" outlineLevel="1">
      <c r="A27" s="16" t="s">
        <v>38</v>
      </c>
      <c r="B27" s="17" t="s">
        <v>39</v>
      </c>
      <c r="C27" s="13">
        <v>191670273</v>
      </c>
      <c r="D27" s="10">
        <f t="shared" si="2"/>
        <v>191670.273</v>
      </c>
      <c r="E27" s="13">
        <v>67620320.54</v>
      </c>
      <c r="F27" s="10">
        <f t="shared" si="3"/>
        <v>67620.32054</v>
      </c>
      <c r="G27" s="23">
        <f t="shared" si="4"/>
        <v>35.27950343139544</v>
      </c>
      <c r="H27" s="25">
        <v>51007343.47</v>
      </c>
      <c r="I27" s="11">
        <f t="shared" si="0"/>
        <v>51007.34347</v>
      </c>
      <c r="J27" s="19">
        <f t="shared" si="1"/>
        <v>16612.97707</v>
      </c>
    </row>
    <row r="28" spans="1:10" ht="36.75" customHeight="1" hidden="1" outlineLevel="1">
      <c r="A28" s="16" t="s">
        <v>40</v>
      </c>
      <c r="B28" s="17" t="s">
        <v>41</v>
      </c>
      <c r="C28" s="13">
        <v>320115761.11</v>
      </c>
      <c r="D28" s="10">
        <f t="shared" si="2"/>
        <v>320115.76111</v>
      </c>
      <c r="E28" s="13">
        <v>92650074.22</v>
      </c>
      <c r="F28" s="10">
        <f t="shared" si="3"/>
        <v>92650.07422</v>
      </c>
      <c r="G28" s="23">
        <f t="shared" si="4"/>
        <v>28.9426780795598</v>
      </c>
      <c r="H28" s="25">
        <v>73041061.07</v>
      </c>
      <c r="I28" s="11">
        <f t="shared" si="0"/>
        <v>73041.06107</v>
      </c>
      <c r="J28" s="19">
        <f t="shared" si="1"/>
        <v>19609.01315</v>
      </c>
    </row>
    <row r="29" spans="1:10" ht="51" customHeight="1" hidden="1" outlineLevel="1">
      <c r="A29" s="16" t="s">
        <v>42</v>
      </c>
      <c r="B29" s="17" t="s">
        <v>43</v>
      </c>
      <c r="C29" s="13">
        <v>698002300</v>
      </c>
      <c r="D29" s="10">
        <f t="shared" si="2"/>
        <v>698002.3</v>
      </c>
      <c r="E29" s="13">
        <v>537994001.98</v>
      </c>
      <c r="F29" s="10">
        <f t="shared" si="3"/>
        <v>537994.0019800001</v>
      </c>
      <c r="G29" s="23">
        <f t="shared" si="4"/>
        <v>77.07625060547795</v>
      </c>
      <c r="H29" s="25">
        <v>509303223.62</v>
      </c>
      <c r="I29" s="11">
        <f t="shared" si="0"/>
        <v>509303.22362</v>
      </c>
      <c r="J29" s="19">
        <f t="shared" si="1"/>
        <v>28690.778360000055</v>
      </c>
    </row>
    <row r="30" spans="1:10" ht="38.25" customHeight="1" hidden="1" outlineLevel="1">
      <c r="A30" s="16" t="s">
        <v>44</v>
      </c>
      <c r="B30" s="17" t="s">
        <v>45</v>
      </c>
      <c r="C30" s="13">
        <v>180128200</v>
      </c>
      <c r="D30" s="10">
        <f t="shared" si="2"/>
        <v>180128.2</v>
      </c>
      <c r="E30" s="13">
        <v>18900256.63</v>
      </c>
      <c r="F30" s="10">
        <f t="shared" si="3"/>
        <v>18900.25663</v>
      </c>
      <c r="G30" s="23">
        <f t="shared" si="4"/>
        <v>10.492669459862475</v>
      </c>
      <c r="H30" s="25">
        <v>15823521.25</v>
      </c>
      <c r="I30" s="11">
        <f t="shared" si="0"/>
        <v>15823.52125</v>
      </c>
      <c r="J30" s="19">
        <f t="shared" si="1"/>
        <v>3076.73538</v>
      </c>
    </row>
    <row r="31" spans="1:10" ht="68.25" customHeight="1" collapsed="1">
      <c r="A31" s="16" t="s">
        <v>46</v>
      </c>
      <c r="B31" s="17" t="s">
        <v>47</v>
      </c>
      <c r="C31" s="13">
        <v>908981961.47</v>
      </c>
      <c r="D31" s="10">
        <f t="shared" si="2"/>
        <v>908981.96147</v>
      </c>
      <c r="E31" s="13">
        <v>334645407.07</v>
      </c>
      <c r="F31" s="10">
        <v>334663.6</v>
      </c>
      <c r="G31" s="23">
        <f t="shared" si="4"/>
        <v>36.81740828594487</v>
      </c>
      <c r="H31" s="25">
        <v>365713740.05</v>
      </c>
      <c r="I31" s="11">
        <f t="shared" si="0"/>
        <v>365713.74005</v>
      </c>
      <c r="J31" s="19">
        <f t="shared" si="1"/>
        <v>-31050.140050000045</v>
      </c>
    </row>
    <row r="32" spans="1:10" ht="47.25" hidden="1" outlineLevel="1">
      <c r="A32" s="16" t="s">
        <v>48</v>
      </c>
      <c r="B32" s="17" t="s">
        <v>49</v>
      </c>
      <c r="C32" s="13">
        <v>470207657.79</v>
      </c>
      <c r="D32" s="10">
        <f t="shared" si="2"/>
        <v>470207.65779</v>
      </c>
      <c r="E32" s="13">
        <v>114889693.48</v>
      </c>
      <c r="F32" s="10">
        <f t="shared" si="3"/>
        <v>114889.69348</v>
      </c>
      <c r="G32" s="23">
        <f t="shared" si="4"/>
        <v>24.433820159371162</v>
      </c>
      <c r="H32" s="25">
        <v>279378868.85</v>
      </c>
      <c r="I32" s="11">
        <f t="shared" si="0"/>
        <v>279378.86885</v>
      </c>
      <c r="J32" s="19">
        <f t="shared" si="1"/>
        <v>-164489.17537</v>
      </c>
    </row>
    <row r="33" spans="1:10" ht="65.25" customHeight="1" hidden="1" outlineLevel="1">
      <c r="A33" s="16" t="s">
        <v>50</v>
      </c>
      <c r="B33" s="17" t="s">
        <v>51</v>
      </c>
      <c r="C33" s="13">
        <v>438774303.68</v>
      </c>
      <c r="D33" s="10">
        <f t="shared" si="2"/>
        <v>438774.30368</v>
      </c>
      <c r="E33" s="13">
        <v>219755713.59</v>
      </c>
      <c r="F33" s="10">
        <f t="shared" si="3"/>
        <v>219755.71359</v>
      </c>
      <c r="G33" s="23">
        <f t="shared" si="4"/>
        <v>50.08399802515983</v>
      </c>
      <c r="H33" s="25">
        <v>86334871.2</v>
      </c>
      <c r="I33" s="11">
        <f t="shared" si="0"/>
        <v>86334.87120000001</v>
      </c>
      <c r="J33" s="19">
        <f t="shared" si="1"/>
        <v>133420.84239</v>
      </c>
    </row>
    <row r="34" spans="1:10" ht="52.5" customHeight="1" collapsed="1">
      <c r="A34" s="16" t="s">
        <v>52</v>
      </c>
      <c r="B34" s="17" t="s">
        <v>53</v>
      </c>
      <c r="C34" s="13">
        <v>13648445250.69</v>
      </c>
      <c r="D34" s="10">
        <f t="shared" si="2"/>
        <v>13648445.25069</v>
      </c>
      <c r="E34" s="13">
        <v>6869572856.2</v>
      </c>
      <c r="F34" s="10">
        <f t="shared" si="3"/>
        <v>6869572.8562</v>
      </c>
      <c r="G34" s="23">
        <f t="shared" si="4"/>
        <v>50.332273969833366</v>
      </c>
      <c r="H34" s="25">
        <v>6232329104.3</v>
      </c>
      <c r="I34" s="11">
        <f t="shared" si="0"/>
        <v>6232329.1043</v>
      </c>
      <c r="J34" s="19">
        <f t="shared" si="1"/>
        <v>637243.7519000005</v>
      </c>
    </row>
    <row r="35" spans="1:10" ht="52.5" customHeight="1" hidden="1" outlineLevel="1">
      <c r="A35" s="16" t="s">
        <v>54</v>
      </c>
      <c r="B35" s="17" t="s">
        <v>55</v>
      </c>
      <c r="C35" s="13">
        <v>11558166274.05</v>
      </c>
      <c r="D35" s="10">
        <f t="shared" si="2"/>
        <v>11558166.27405</v>
      </c>
      <c r="E35" s="13">
        <v>5974452559.77</v>
      </c>
      <c r="F35" s="10">
        <f t="shared" si="3"/>
        <v>5974452.55977</v>
      </c>
      <c r="G35" s="23">
        <f t="shared" si="4"/>
        <v>51.69031503884519</v>
      </c>
      <c r="H35" s="25">
        <v>5376926802.44</v>
      </c>
      <c r="I35" s="11">
        <f t="shared" si="0"/>
        <v>5376926.80244</v>
      </c>
      <c r="J35" s="19">
        <f t="shared" si="1"/>
        <v>597525.7573300004</v>
      </c>
    </row>
    <row r="36" spans="1:10" ht="69" customHeight="1" hidden="1" outlineLevel="1">
      <c r="A36" s="16" t="s">
        <v>56</v>
      </c>
      <c r="B36" s="17" t="s">
        <v>57</v>
      </c>
      <c r="C36" s="13">
        <v>1473213443.94</v>
      </c>
      <c r="D36" s="10">
        <f t="shared" si="2"/>
        <v>1473213.4439400001</v>
      </c>
      <c r="E36" s="13">
        <v>719900514.7</v>
      </c>
      <c r="F36" s="10">
        <f t="shared" si="3"/>
        <v>719900.5147</v>
      </c>
      <c r="G36" s="23">
        <f t="shared" si="4"/>
        <v>48.86600225250996</v>
      </c>
      <c r="H36" s="25">
        <v>701662746.32</v>
      </c>
      <c r="I36" s="11">
        <f t="shared" si="0"/>
        <v>701662.74632</v>
      </c>
      <c r="J36" s="19">
        <f t="shared" si="1"/>
        <v>18237.768380000023</v>
      </c>
    </row>
    <row r="37" spans="1:10" ht="82.5" customHeight="1" hidden="1" outlineLevel="1">
      <c r="A37" s="16" t="s">
        <v>58</v>
      </c>
      <c r="B37" s="17" t="s">
        <v>59</v>
      </c>
      <c r="C37" s="13">
        <v>91570500</v>
      </c>
      <c r="D37" s="10">
        <f t="shared" si="2"/>
        <v>91570.5</v>
      </c>
      <c r="E37" s="13">
        <v>45238680.32</v>
      </c>
      <c r="F37" s="10">
        <f t="shared" si="3"/>
        <v>45238.68032</v>
      </c>
      <c r="G37" s="23">
        <f t="shared" si="4"/>
        <v>49.40311598167532</v>
      </c>
      <c r="H37" s="25">
        <v>43262698.24</v>
      </c>
      <c r="I37" s="11">
        <f t="shared" si="0"/>
        <v>43262.698240000005</v>
      </c>
      <c r="J37" s="19">
        <f t="shared" si="1"/>
        <v>1975.9820799999943</v>
      </c>
    </row>
    <row r="38" spans="1:10" ht="37.5" customHeight="1" hidden="1" outlineLevel="1">
      <c r="A38" s="16" t="s">
        <v>60</v>
      </c>
      <c r="B38" s="17" t="s">
        <v>61</v>
      </c>
      <c r="C38" s="13">
        <v>74390165</v>
      </c>
      <c r="D38" s="10">
        <f t="shared" si="2"/>
        <v>74390.165</v>
      </c>
      <c r="E38" s="13">
        <v>38304034.5</v>
      </c>
      <c r="F38" s="10">
        <f t="shared" si="3"/>
        <v>38304.0345</v>
      </c>
      <c r="G38" s="23">
        <f t="shared" si="4"/>
        <v>51.490723941800645</v>
      </c>
      <c r="H38" s="25">
        <v>30224393.93</v>
      </c>
      <c r="I38" s="11">
        <f t="shared" si="0"/>
        <v>30224.39393</v>
      </c>
      <c r="J38" s="19">
        <f t="shared" si="1"/>
        <v>8079.640570000003</v>
      </c>
    </row>
    <row r="39" spans="1:10" ht="54" customHeight="1" hidden="1" outlineLevel="1">
      <c r="A39" s="16" t="s">
        <v>62</v>
      </c>
      <c r="B39" s="17" t="s">
        <v>63</v>
      </c>
      <c r="C39" s="13">
        <v>451104867.7</v>
      </c>
      <c r="D39" s="10">
        <f t="shared" si="2"/>
        <v>451104.8677</v>
      </c>
      <c r="E39" s="13">
        <v>91677066.91</v>
      </c>
      <c r="F39" s="10">
        <f t="shared" si="3"/>
        <v>91677.06691</v>
      </c>
      <c r="G39" s="23">
        <f t="shared" si="4"/>
        <v>20.322783785824353</v>
      </c>
      <c r="H39" s="25">
        <v>80252463.37</v>
      </c>
      <c r="I39" s="11">
        <f t="shared" si="0"/>
        <v>80252.46337</v>
      </c>
      <c r="J39" s="19">
        <f t="shared" si="1"/>
        <v>11424.603539999996</v>
      </c>
    </row>
    <row r="40" spans="1:10" ht="66" customHeight="1" collapsed="1">
      <c r="A40" s="16" t="s">
        <v>64</v>
      </c>
      <c r="B40" s="17" t="s">
        <v>65</v>
      </c>
      <c r="C40" s="13">
        <v>1434694080.62</v>
      </c>
      <c r="D40" s="10">
        <f t="shared" si="2"/>
        <v>1434694.08062</v>
      </c>
      <c r="E40" s="13">
        <v>494859764.73</v>
      </c>
      <c r="F40" s="10">
        <f t="shared" si="3"/>
        <v>494859.76473</v>
      </c>
      <c r="G40" s="23">
        <f t="shared" si="4"/>
        <v>34.49235425270225</v>
      </c>
      <c r="H40" s="25">
        <v>449774056.88</v>
      </c>
      <c r="I40" s="11">
        <f t="shared" si="0"/>
        <v>449774.05688</v>
      </c>
      <c r="J40" s="19">
        <f t="shared" si="1"/>
        <v>45085.707850000006</v>
      </c>
    </row>
    <row r="41" spans="1:10" ht="47.25" hidden="1" outlineLevel="1">
      <c r="A41" s="16" t="s">
        <v>66</v>
      </c>
      <c r="B41" s="17" t="s">
        <v>67</v>
      </c>
      <c r="C41" s="13">
        <v>1275623415.62</v>
      </c>
      <c r="D41" s="10">
        <f t="shared" si="2"/>
        <v>1275623.4156199999</v>
      </c>
      <c r="E41" s="13">
        <v>411992280.33</v>
      </c>
      <c r="F41" s="10">
        <f t="shared" si="3"/>
        <v>411992.28033</v>
      </c>
      <c r="G41" s="23">
        <f t="shared" si="4"/>
        <v>32.297328136592455</v>
      </c>
      <c r="H41" s="25">
        <v>370987484.53</v>
      </c>
      <c r="I41" s="11">
        <f t="shared" si="0"/>
        <v>370987.48452999996</v>
      </c>
      <c r="J41" s="19">
        <f t="shared" si="1"/>
        <v>41004.79580000002</v>
      </c>
    </row>
    <row r="42" spans="1:10" ht="36" customHeight="1" hidden="1" outlineLevel="1">
      <c r="A42" s="16" t="s">
        <v>68</v>
      </c>
      <c r="B42" s="17" t="s">
        <v>69</v>
      </c>
      <c r="C42" s="13">
        <v>50223424</v>
      </c>
      <c r="D42" s="10">
        <f t="shared" si="2"/>
        <v>50223.424</v>
      </c>
      <c r="E42" s="13">
        <v>22890540.04</v>
      </c>
      <c r="F42" s="10">
        <f t="shared" si="3"/>
        <v>22890.54004</v>
      </c>
      <c r="G42" s="23">
        <f t="shared" si="4"/>
        <v>45.57741829788427</v>
      </c>
      <c r="H42" s="25">
        <v>22533673.41</v>
      </c>
      <c r="I42" s="11">
        <f t="shared" si="0"/>
        <v>22533.67341</v>
      </c>
      <c r="J42" s="19">
        <f t="shared" si="1"/>
        <v>356.86663000000044</v>
      </c>
    </row>
    <row r="43" spans="1:10" ht="66.75" customHeight="1" hidden="1" outlineLevel="1">
      <c r="A43" s="16" t="s">
        <v>70</v>
      </c>
      <c r="B43" s="17" t="s">
        <v>71</v>
      </c>
      <c r="C43" s="13">
        <v>108847241</v>
      </c>
      <c r="D43" s="10">
        <f t="shared" si="2"/>
        <v>108847.241</v>
      </c>
      <c r="E43" s="13">
        <v>59976944.36</v>
      </c>
      <c r="F43" s="10">
        <f t="shared" si="3"/>
        <v>59976.94436</v>
      </c>
      <c r="G43" s="23">
        <f t="shared" si="4"/>
        <v>55.10194269416531</v>
      </c>
      <c r="H43" s="25">
        <v>56252898.94</v>
      </c>
      <c r="I43" s="11">
        <f t="shared" si="0"/>
        <v>56252.89894</v>
      </c>
      <c r="J43" s="19">
        <f t="shared" si="1"/>
        <v>3724.045420000002</v>
      </c>
    </row>
    <row r="44" spans="1:10" ht="84.75" customHeight="1" collapsed="1">
      <c r="A44" s="16" t="s">
        <v>72</v>
      </c>
      <c r="B44" s="17" t="s">
        <v>73</v>
      </c>
      <c r="C44" s="13">
        <v>180962600</v>
      </c>
      <c r="D44" s="10">
        <f t="shared" si="2"/>
        <v>180962.6</v>
      </c>
      <c r="E44" s="13">
        <v>21376023.68</v>
      </c>
      <c r="F44" s="10">
        <f t="shared" si="3"/>
        <v>21376.02368</v>
      </c>
      <c r="G44" s="23">
        <f t="shared" si="4"/>
        <v>11.812398628224836</v>
      </c>
      <c r="H44" s="25">
        <v>50695145</v>
      </c>
      <c r="I44" s="11">
        <f t="shared" si="0"/>
        <v>50695.145</v>
      </c>
      <c r="J44" s="19">
        <f t="shared" si="1"/>
        <v>-29319.12132</v>
      </c>
    </row>
    <row r="45" spans="1:10" ht="53.25" customHeight="1" hidden="1" outlineLevel="1">
      <c r="A45" s="16" t="s">
        <v>74</v>
      </c>
      <c r="B45" s="17" t="s">
        <v>75</v>
      </c>
      <c r="C45" s="13">
        <v>30090000</v>
      </c>
      <c r="D45" s="10">
        <f t="shared" si="2"/>
        <v>30090</v>
      </c>
      <c r="E45" s="13">
        <v>21376023.68</v>
      </c>
      <c r="F45" s="10">
        <f t="shared" si="3"/>
        <v>21376.02368</v>
      </c>
      <c r="G45" s="23">
        <f t="shared" si="4"/>
        <v>71.0402913924892</v>
      </c>
      <c r="H45" s="25">
        <v>32401900</v>
      </c>
      <c r="I45" s="11">
        <f t="shared" si="0"/>
        <v>32401.9</v>
      </c>
      <c r="J45" s="19">
        <f t="shared" si="1"/>
        <v>-11025.876320000003</v>
      </c>
    </row>
    <row r="46" spans="1:10" ht="69" customHeight="1" hidden="1" outlineLevel="1">
      <c r="A46" s="16" t="s">
        <v>76</v>
      </c>
      <c r="B46" s="17" t="s">
        <v>77</v>
      </c>
      <c r="C46" s="13">
        <v>144820200</v>
      </c>
      <c r="D46" s="10">
        <f t="shared" si="2"/>
        <v>144820.2</v>
      </c>
      <c r="E46" s="13">
        <v>0</v>
      </c>
      <c r="F46" s="10">
        <f t="shared" si="3"/>
        <v>0</v>
      </c>
      <c r="G46" s="23">
        <f t="shared" si="4"/>
        <v>0</v>
      </c>
      <c r="H46" s="25">
        <v>18293245</v>
      </c>
      <c r="I46" s="11">
        <f t="shared" si="0"/>
        <v>18293.245</v>
      </c>
      <c r="J46" s="19">
        <f t="shared" si="1"/>
        <v>-18293.245</v>
      </c>
    </row>
    <row r="47" spans="1:10" ht="53.25" customHeight="1" hidden="1" outlineLevel="1">
      <c r="A47" s="16" t="s">
        <v>78</v>
      </c>
      <c r="B47" s="17" t="s">
        <v>79</v>
      </c>
      <c r="C47" s="13">
        <v>2252400</v>
      </c>
      <c r="D47" s="10">
        <f t="shared" si="2"/>
        <v>2252.4</v>
      </c>
      <c r="E47" s="13">
        <v>0</v>
      </c>
      <c r="F47" s="10">
        <f t="shared" si="3"/>
        <v>0</v>
      </c>
      <c r="G47" s="23">
        <f t="shared" si="4"/>
        <v>0</v>
      </c>
      <c r="H47" s="25">
        <v>0</v>
      </c>
      <c r="I47" s="11">
        <f t="shared" si="0"/>
        <v>0</v>
      </c>
      <c r="J47" s="19">
        <f t="shared" si="1"/>
        <v>0</v>
      </c>
    </row>
    <row r="48" spans="1:10" ht="54" customHeight="1" hidden="1" outlineLevel="1">
      <c r="A48" s="16" t="s">
        <v>80</v>
      </c>
      <c r="B48" s="17" t="s">
        <v>81</v>
      </c>
      <c r="C48" s="13">
        <v>3800000</v>
      </c>
      <c r="D48" s="10">
        <f t="shared" si="2"/>
        <v>3800</v>
      </c>
      <c r="E48" s="13">
        <v>0</v>
      </c>
      <c r="F48" s="10">
        <f t="shared" si="3"/>
        <v>0</v>
      </c>
      <c r="G48" s="23">
        <f t="shared" si="4"/>
        <v>0</v>
      </c>
      <c r="H48" s="25">
        <v>0</v>
      </c>
      <c r="I48" s="11">
        <f t="shared" si="0"/>
        <v>0</v>
      </c>
      <c r="J48" s="19">
        <f t="shared" si="1"/>
        <v>0</v>
      </c>
    </row>
    <row r="49" spans="1:10" ht="102.75" customHeight="1" collapsed="1">
      <c r="A49" s="16" t="s">
        <v>82</v>
      </c>
      <c r="B49" s="17" t="s">
        <v>83</v>
      </c>
      <c r="C49" s="13">
        <v>3434972861.47</v>
      </c>
      <c r="D49" s="10">
        <f t="shared" si="2"/>
        <v>3434972.86147</v>
      </c>
      <c r="E49" s="13">
        <v>1344825827.73</v>
      </c>
      <c r="F49" s="10">
        <f t="shared" si="3"/>
        <v>1344825.82773</v>
      </c>
      <c r="G49" s="23">
        <f t="shared" si="4"/>
        <v>39.150988434723196</v>
      </c>
      <c r="H49" s="25">
        <v>849612797.15</v>
      </c>
      <c r="I49" s="11">
        <f t="shared" si="0"/>
        <v>849612.79715</v>
      </c>
      <c r="J49" s="19">
        <f t="shared" si="1"/>
        <v>495213.03058</v>
      </c>
    </row>
    <row r="50" spans="1:10" ht="36.75" customHeight="1" hidden="1" outlineLevel="1">
      <c r="A50" s="16" t="s">
        <v>84</v>
      </c>
      <c r="B50" s="17" t="s">
        <v>85</v>
      </c>
      <c r="C50" s="13">
        <v>98493000</v>
      </c>
      <c r="D50" s="10">
        <f t="shared" si="2"/>
        <v>98493</v>
      </c>
      <c r="E50" s="13">
        <v>96094097.48</v>
      </c>
      <c r="F50" s="10">
        <f t="shared" si="3"/>
        <v>96094.09748000001</v>
      </c>
      <c r="G50" s="23">
        <f t="shared" si="4"/>
        <v>97.56439288071235</v>
      </c>
      <c r="H50" s="25">
        <v>56388877.49</v>
      </c>
      <c r="I50" s="11">
        <f t="shared" si="0"/>
        <v>56388.87749</v>
      </c>
      <c r="J50" s="19">
        <f t="shared" si="1"/>
        <v>39705.21999000001</v>
      </c>
    </row>
    <row r="51" spans="1:10" ht="21.75" customHeight="1" hidden="1" outlineLevel="1">
      <c r="A51" s="16" t="s">
        <v>86</v>
      </c>
      <c r="B51" s="17" t="s">
        <v>87</v>
      </c>
      <c r="C51" s="13">
        <v>52300000</v>
      </c>
      <c r="D51" s="10">
        <f t="shared" si="2"/>
        <v>52300</v>
      </c>
      <c r="E51" s="13">
        <v>37290675.68</v>
      </c>
      <c r="F51" s="10">
        <f t="shared" si="3"/>
        <v>37290.67568</v>
      </c>
      <c r="G51" s="23">
        <f t="shared" si="4"/>
        <v>71.30148313575526</v>
      </c>
      <c r="H51" s="25">
        <v>32089733.89</v>
      </c>
      <c r="I51" s="11">
        <f t="shared" si="0"/>
        <v>32089.73389</v>
      </c>
      <c r="J51" s="19">
        <f t="shared" si="1"/>
        <v>5200.941790000001</v>
      </c>
    </row>
    <row r="52" spans="1:10" ht="49.5" customHeight="1" hidden="1" outlineLevel="1">
      <c r="A52" s="16" t="s">
        <v>88</v>
      </c>
      <c r="B52" s="17" t="s">
        <v>89</v>
      </c>
      <c r="C52" s="13">
        <v>172051168</v>
      </c>
      <c r="D52" s="10">
        <f t="shared" si="2"/>
        <v>172051.168</v>
      </c>
      <c r="E52" s="13">
        <v>171515838.05</v>
      </c>
      <c r="F52" s="10">
        <f t="shared" si="3"/>
        <v>171515.83805000002</v>
      </c>
      <c r="G52" s="23">
        <f t="shared" si="4"/>
        <v>99.68885421922856</v>
      </c>
      <c r="H52" s="25">
        <v>151298224.32</v>
      </c>
      <c r="I52" s="11">
        <f t="shared" si="0"/>
        <v>151298.22431999998</v>
      </c>
      <c r="J52" s="19">
        <f t="shared" si="1"/>
        <v>20217.61373000004</v>
      </c>
    </row>
    <row r="53" spans="1:10" ht="51" customHeight="1" hidden="1" outlineLevel="1">
      <c r="A53" s="16" t="s">
        <v>90</v>
      </c>
      <c r="B53" s="17" t="s">
        <v>91</v>
      </c>
      <c r="C53" s="13">
        <v>320372000</v>
      </c>
      <c r="D53" s="10">
        <f t="shared" si="2"/>
        <v>320372</v>
      </c>
      <c r="E53" s="13">
        <v>13992874.65</v>
      </c>
      <c r="F53" s="10">
        <f t="shared" si="3"/>
        <v>13992.87465</v>
      </c>
      <c r="G53" s="23">
        <f t="shared" si="4"/>
        <v>4.367695881662567</v>
      </c>
      <c r="H53" s="25">
        <v>109144035.45</v>
      </c>
      <c r="I53" s="11">
        <f t="shared" si="0"/>
        <v>109144.03545</v>
      </c>
      <c r="J53" s="19">
        <f t="shared" si="1"/>
        <v>-95151.1608</v>
      </c>
    </row>
    <row r="54" spans="1:10" ht="69" customHeight="1" hidden="1" outlineLevel="1">
      <c r="A54" s="16" t="s">
        <v>92</v>
      </c>
      <c r="B54" s="17" t="s">
        <v>93</v>
      </c>
      <c r="C54" s="13">
        <v>1127462710.17</v>
      </c>
      <c r="D54" s="10">
        <f t="shared" si="2"/>
        <v>1127462.71017</v>
      </c>
      <c r="E54" s="13">
        <v>328272570.55</v>
      </c>
      <c r="F54" s="10">
        <f t="shared" si="3"/>
        <v>328272.57055</v>
      </c>
      <c r="G54" s="23">
        <f t="shared" si="4"/>
        <v>29.116046818125156</v>
      </c>
      <c r="H54" s="25">
        <v>108984499.31</v>
      </c>
      <c r="I54" s="11">
        <f t="shared" si="0"/>
        <v>108984.49931</v>
      </c>
      <c r="J54" s="19">
        <f t="shared" si="1"/>
        <v>219288.07124000002</v>
      </c>
    </row>
    <row r="55" spans="1:10" ht="68.25" customHeight="1" hidden="1" outlineLevel="1">
      <c r="A55" s="16" t="s">
        <v>94</v>
      </c>
      <c r="B55" s="17" t="s">
        <v>95</v>
      </c>
      <c r="C55" s="13">
        <v>1664293983.3</v>
      </c>
      <c r="D55" s="10">
        <f t="shared" si="2"/>
        <v>1664293.9833</v>
      </c>
      <c r="E55" s="13">
        <v>697659771.32</v>
      </c>
      <c r="F55" s="10">
        <f t="shared" si="3"/>
        <v>697659.77132</v>
      </c>
      <c r="G55" s="23">
        <f t="shared" si="4"/>
        <v>41.9192629619837</v>
      </c>
      <c r="H55" s="25">
        <v>391707426.69</v>
      </c>
      <c r="I55" s="11">
        <f t="shared" si="0"/>
        <v>391707.42669</v>
      </c>
      <c r="J55" s="19">
        <f t="shared" si="1"/>
        <v>305952.34463000007</v>
      </c>
    </row>
    <row r="56" spans="1:10" ht="83.25" customHeight="1" collapsed="1">
      <c r="A56" s="16" t="s">
        <v>96</v>
      </c>
      <c r="B56" s="17" t="s">
        <v>97</v>
      </c>
      <c r="C56" s="13">
        <v>936449570</v>
      </c>
      <c r="D56" s="10">
        <f t="shared" si="2"/>
        <v>936449.57</v>
      </c>
      <c r="E56" s="13">
        <v>402343611.58</v>
      </c>
      <c r="F56" s="10">
        <f t="shared" si="3"/>
        <v>402343.61157999997</v>
      </c>
      <c r="G56" s="23">
        <f t="shared" si="4"/>
        <v>42.964792175621376</v>
      </c>
      <c r="H56" s="25">
        <v>342303999.02</v>
      </c>
      <c r="I56" s="11">
        <f t="shared" si="0"/>
        <v>342303.99902</v>
      </c>
      <c r="J56" s="19">
        <f t="shared" si="1"/>
        <v>60039.61255999998</v>
      </c>
    </row>
    <row r="57" spans="1:10" ht="36.75" customHeight="1" hidden="1" outlineLevel="1">
      <c r="A57" s="16" t="s">
        <v>98</v>
      </c>
      <c r="B57" s="17" t="s">
        <v>99</v>
      </c>
      <c r="C57" s="13">
        <v>27770900</v>
      </c>
      <c r="D57" s="10">
        <f t="shared" si="2"/>
        <v>27770.9</v>
      </c>
      <c r="E57" s="13">
        <v>14998860</v>
      </c>
      <c r="F57" s="10">
        <f t="shared" si="3"/>
        <v>14998.86</v>
      </c>
      <c r="G57" s="23">
        <f t="shared" si="4"/>
        <v>54.00926869492887</v>
      </c>
      <c r="H57" s="25">
        <v>10546617.5</v>
      </c>
      <c r="I57" s="11">
        <f t="shared" si="0"/>
        <v>10546.6175</v>
      </c>
      <c r="J57" s="19">
        <f t="shared" si="1"/>
        <v>4452.2425</v>
      </c>
    </row>
    <row r="58" spans="1:10" ht="51" customHeight="1" hidden="1" outlineLevel="1">
      <c r="A58" s="16" t="s">
        <v>100</v>
      </c>
      <c r="B58" s="17" t="s">
        <v>101</v>
      </c>
      <c r="C58" s="13">
        <v>2775000</v>
      </c>
      <c r="D58" s="10">
        <f t="shared" si="2"/>
        <v>2775</v>
      </c>
      <c r="E58" s="13">
        <v>30840</v>
      </c>
      <c r="F58" s="10">
        <f t="shared" si="3"/>
        <v>30.84</v>
      </c>
      <c r="G58" s="23">
        <f t="shared" si="4"/>
        <v>1.1113513513513513</v>
      </c>
      <c r="H58" s="25">
        <v>261192.6</v>
      </c>
      <c r="I58" s="11">
        <f t="shared" si="0"/>
        <v>261.1926</v>
      </c>
      <c r="J58" s="19">
        <f t="shared" si="1"/>
        <v>-230.35260000000002</v>
      </c>
    </row>
    <row r="59" spans="1:10" ht="39" customHeight="1" hidden="1" outlineLevel="1">
      <c r="A59" s="16" t="s">
        <v>102</v>
      </c>
      <c r="B59" s="17" t="s">
        <v>103</v>
      </c>
      <c r="C59" s="13">
        <v>19700000</v>
      </c>
      <c r="D59" s="10">
        <f t="shared" si="2"/>
        <v>19700</v>
      </c>
      <c r="E59" s="13">
        <v>2398449.8</v>
      </c>
      <c r="F59" s="10">
        <f t="shared" si="3"/>
        <v>2398.4498</v>
      </c>
      <c r="G59" s="23">
        <f t="shared" si="4"/>
        <v>12.174872081218274</v>
      </c>
      <c r="H59" s="25">
        <v>5567441.74</v>
      </c>
      <c r="I59" s="11">
        <f t="shared" si="0"/>
        <v>5567.44174</v>
      </c>
      <c r="J59" s="19">
        <f t="shared" si="1"/>
        <v>-3168.9919400000003</v>
      </c>
    </row>
    <row r="60" spans="1:10" ht="52.5" customHeight="1" hidden="1" outlineLevel="1">
      <c r="A60" s="16" t="s">
        <v>104</v>
      </c>
      <c r="B60" s="17" t="s">
        <v>105</v>
      </c>
      <c r="C60" s="13">
        <v>6620000</v>
      </c>
      <c r="D60" s="10">
        <f t="shared" si="2"/>
        <v>6620</v>
      </c>
      <c r="E60" s="13">
        <v>2192517.01</v>
      </c>
      <c r="F60" s="10">
        <f t="shared" si="3"/>
        <v>2192.5170099999996</v>
      </c>
      <c r="G60" s="23">
        <f t="shared" si="4"/>
        <v>33.119592296072504</v>
      </c>
      <c r="H60" s="25">
        <v>2019048.98</v>
      </c>
      <c r="I60" s="11">
        <f t="shared" si="0"/>
        <v>2019.04898</v>
      </c>
      <c r="J60" s="19">
        <f t="shared" si="1"/>
        <v>173.46802999999954</v>
      </c>
    </row>
    <row r="61" spans="1:10" ht="35.25" customHeight="1" hidden="1" outlineLevel="1">
      <c r="A61" s="16" t="s">
        <v>106</v>
      </c>
      <c r="B61" s="17" t="s">
        <v>107</v>
      </c>
      <c r="C61" s="13">
        <v>230324270</v>
      </c>
      <c r="D61" s="10">
        <f t="shared" si="2"/>
        <v>230324.27</v>
      </c>
      <c r="E61" s="13">
        <v>96158104.43</v>
      </c>
      <c r="F61" s="10">
        <f t="shared" si="3"/>
        <v>96158.10443</v>
      </c>
      <c r="G61" s="23">
        <f t="shared" si="4"/>
        <v>41.74901083155501</v>
      </c>
      <c r="H61" s="25">
        <v>84309676.39</v>
      </c>
      <c r="I61" s="11">
        <f t="shared" si="0"/>
        <v>84309.67639000001</v>
      </c>
      <c r="J61" s="19">
        <f t="shared" si="1"/>
        <v>11848.428039999999</v>
      </c>
    </row>
    <row r="62" spans="1:10" ht="54" customHeight="1" hidden="1" outlineLevel="1">
      <c r="A62" s="16" t="s">
        <v>108</v>
      </c>
      <c r="B62" s="17" t="s">
        <v>109</v>
      </c>
      <c r="C62" s="13">
        <v>649259400</v>
      </c>
      <c r="D62" s="10">
        <f t="shared" si="2"/>
        <v>649259.4</v>
      </c>
      <c r="E62" s="13">
        <v>286564840.34</v>
      </c>
      <c r="F62" s="10">
        <f t="shared" si="3"/>
        <v>286564.84034</v>
      </c>
      <c r="G62" s="23">
        <f t="shared" si="4"/>
        <v>44.13718774653089</v>
      </c>
      <c r="H62" s="25">
        <v>239600021.81</v>
      </c>
      <c r="I62" s="11">
        <f t="shared" si="0"/>
        <v>239600.02181</v>
      </c>
      <c r="J62" s="19">
        <f t="shared" si="1"/>
        <v>46964.81852999999</v>
      </c>
    </row>
    <row r="63" spans="1:10" ht="67.5" customHeight="1" collapsed="1">
      <c r="A63" s="16" t="s">
        <v>110</v>
      </c>
      <c r="B63" s="17" t="s">
        <v>111</v>
      </c>
      <c r="C63" s="13">
        <v>445137947.87</v>
      </c>
      <c r="D63" s="10">
        <f t="shared" si="2"/>
        <v>445137.94787000003</v>
      </c>
      <c r="E63" s="13">
        <v>196032114.77</v>
      </c>
      <c r="F63" s="10">
        <f t="shared" si="3"/>
        <v>196032.11477000001</v>
      </c>
      <c r="G63" s="23">
        <f t="shared" si="4"/>
        <v>44.038508895505366</v>
      </c>
      <c r="H63" s="25">
        <v>179239759.64</v>
      </c>
      <c r="I63" s="11">
        <f t="shared" si="0"/>
        <v>179239.75963999997</v>
      </c>
      <c r="J63" s="19">
        <f t="shared" si="1"/>
        <v>16792.35513000004</v>
      </c>
    </row>
    <row r="64" spans="1:10" ht="94.5" hidden="1" outlineLevel="1">
      <c r="A64" s="16" t="s">
        <v>112</v>
      </c>
      <c r="B64" s="17" t="s">
        <v>113</v>
      </c>
      <c r="C64" s="13">
        <v>146064547.87</v>
      </c>
      <c r="D64" s="10">
        <f t="shared" si="2"/>
        <v>146064.54787</v>
      </c>
      <c r="E64" s="13">
        <v>66486335.58</v>
      </c>
      <c r="F64" s="10">
        <f t="shared" si="3"/>
        <v>66486.33558</v>
      </c>
      <c r="G64" s="23">
        <f t="shared" si="4"/>
        <v>45.51846190574184</v>
      </c>
      <c r="H64" s="25">
        <v>62999328.58</v>
      </c>
      <c r="I64" s="11">
        <f t="shared" si="0"/>
        <v>62999.32858</v>
      </c>
      <c r="J64" s="19">
        <f t="shared" si="1"/>
        <v>3487.006999999998</v>
      </c>
    </row>
    <row r="65" spans="1:10" ht="113.25" customHeight="1" hidden="1" outlineLevel="1">
      <c r="A65" s="16" t="s">
        <v>114</v>
      </c>
      <c r="B65" s="17" t="s">
        <v>115</v>
      </c>
      <c r="C65" s="13">
        <v>288711900</v>
      </c>
      <c r="D65" s="10">
        <f t="shared" si="2"/>
        <v>288711.9</v>
      </c>
      <c r="E65" s="13">
        <v>124375275.45</v>
      </c>
      <c r="F65" s="10">
        <f t="shared" si="3"/>
        <v>124375.27545</v>
      </c>
      <c r="G65" s="23">
        <f t="shared" si="4"/>
        <v>43.079372706840275</v>
      </c>
      <c r="H65" s="25">
        <v>116240431.06</v>
      </c>
      <c r="I65" s="11">
        <f t="shared" si="0"/>
        <v>116240.43106</v>
      </c>
      <c r="J65" s="19">
        <f t="shared" si="1"/>
        <v>8134.844389999998</v>
      </c>
    </row>
    <row r="66" spans="1:10" ht="53.25" customHeight="1" hidden="1" outlineLevel="1">
      <c r="A66" s="16" t="s">
        <v>116</v>
      </c>
      <c r="B66" s="17" t="s">
        <v>117</v>
      </c>
      <c r="C66" s="13">
        <v>10361500</v>
      </c>
      <c r="D66" s="10">
        <f t="shared" si="2"/>
        <v>10361.5</v>
      </c>
      <c r="E66" s="13">
        <v>5170503.74</v>
      </c>
      <c r="F66" s="10">
        <f t="shared" si="3"/>
        <v>5170.50374</v>
      </c>
      <c r="G66" s="23">
        <f t="shared" si="4"/>
        <v>49.90111219418038</v>
      </c>
      <c r="H66" s="26" t="s">
        <v>205</v>
      </c>
      <c r="I66" s="14" t="s">
        <v>205</v>
      </c>
      <c r="J66" s="19" t="e">
        <f t="shared" si="1"/>
        <v>#VALUE!</v>
      </c>
    </row>
    <row r="67" spans="1:10" ht="69" customHeight="1" collapsed="1">
      <c r="A67" s="16" t="s">
        <v>118</v>
      </c>
      <c r="B67" s="17" t="s">
        <v>119</v>
      </c>
      <c r="C67" s="13">
        <v>649502747.44</v>
      </c>
      <c r="D67" s="10">
        <f t="shared" si="2"/>
        <v>649502.7474400001</v>
      </c>
      <c r="E67" s="13">
        <v>188279955.47</v>
      </c>
      <c r="F67" s="10">
        <f t="shared" si="3"/>
        <v>188279.95547</v>
      </c>
      <c r="G67" s="23">
        <f t="shared" si="4"/>
        <v>28.98832317678425</v>
      </c>
      <c r="H67" s="25">
        <v>84954640.14</v>
      </c>
      <c r="I67" s="11">
        <f t="shared" si="0"/>
        <v>84954.64014</v>
      </c>
      <c r="J67" s="19">
        <f t="shared" si="1"/>
        <v>103325.31532999998</v>
      </c>
    </row>
    <row r="68" spans="1:10" ht="68.25" customHeight="1">
      <c r="A68" s="16" t="s">
        <v>120</v>
      </c>
      <c r="B68" s="17" t="s">
        <v>121</v>
      </c>
      <c r="C68" s="13">
        <v>392918890.07</v>
      </c>
      <c r="D68" s="10">
        <f t="shared" si="2"/>
        <v>392918.89006999996</v>
      </c>
      <c r="E68" s="13">
        <v>26493014.37</v>
      </c>
      <c r="F68" s="10">
        <f t="shared" si="3"/>
        <v>26493.01437</v>
      </c>
      <c r="G68" s="23">
        <f t="shared" si="4"/>
        <v>6.742616616187674</v>
      </c>
      <c r="H68" s="25">
        <v>28452497.95</v>
      </c>
      <c r="I68" s="11">
        <f aca="true" t="shared" si="5" ref="I68:I106">H68/1000</f>
        <v>28452.49795</v>
      </c>
      <c r="J68" s="19">
        <f t="shared" si="1"/>
        <v>-1959.48358</v>
      </c>
    </row>
    <row r="69" spans="1:10" ht="117" customHeight="1">
      <c r="A69" s="16" t="s">
        <v>122</v>
      </c>
      <c r="B69" s="17" t="s">
        <v>123</v>
      </c>
      <c r="C69" s="13">
        <v>5209012297.77</v>
      </c>
      <c r="D69" s="10">
        <f aca="true" t="shared" si="6" ref="D69:D106">C69/1000</f>
        <v>5209012.29777</v>
      </c>
      <c r="E69" s="13">
        <v>2248392726.13</v>
      </c>
      <c r="F69" s="10">
        <f aca="true" t="shared" si="7" ref="F69:F106">E69/1000</f>
        <v>2248392.7261300003</v>
      </c>
      <c r="G69" s="23">
        <f aca="true" t="shared" si="8" ref="G69:G106">F69/D69*100</f>
        <v>43.163513495496005</v>
      </c>
      <c r="H69" s="25">
        <v>1787847801.66</v>
      </c>
      <c r="I69" s="11">
        <f t="shared" si="5"/>
        <v>1787847.80166</v>
      </c>
      <c r="J69" s="19">
        <f t="shared" si="1"/>
        <v>460544.9244700002</v>
      </c>
    </row>
    <row r="70" spans="1:10" ht="94.5" hidden="1" outlineLevel="1">
      <c r="A70" s="16" t="s">
        <v>124</v>
      </c>
      <c r="B70" s="17" t="s">
        <v>125</v>
      </c>
      <c r="C70" s="13">
        <v>669829316.66</v>
      </c>
      <c r="D70" s="10">
        <f t="shared" si="6"/>
        <v>669829.31666</v>
      </c>
      <c r="E70" s="13">
        <v>159336541.32</v>
      </c>
      <c r="F70" s="10">
        <f t="shared" si="7"/>
        <v>159336.54132</v>
      </c>
      <c r="G70" s="23">
        <f t="shared" si="8"/>
        <v>23.787633260739756</v>
      </c>
      <c r="H70" s="25">
        <v>171250335.42</v>
      </c>
      <c r="I70" s="11">
        <f t="shared" si="5"/>
        <v>171250.33542</v>
      </c>
      <c r="J70" s="19">
        <f t="shared" si="1"/>
        <v>-11913.7941</v>
      </c>
    </row>
    <row r="71" spans="1:10" ht="66.75" customHeight="1" hidden="1" outlineLevel="1">
      <c r="A71" s="16" t="s">
        <v>126</v>
      </c>
      <c r="B71" s="17" t="s">
        <v>127</v>
      </c>
      <c r="C71" s="13">
        <v>3351610217.72</v>
      </c>
      <c r="D71" s="10">
        <f t="shared" si="6"/>
        <v>3351610.2177199996</v>
      </c>
      <c r="E71" s="13">
        <v>1792831266.43</v>
      </c>
      <c r="F71" s="10">
        <f t="shared" si="7"/>
        <v>1792831.26643</v>
      </c>
      <c r="G71" s="23">
        <f t="shared" si="8"/>
        <v>53.49163983780936</v>
      </c>
      <c r="H71" s="25">
        <v>1237089125.95</v>
      </c>
      <c r="I71" s="11">
        <f t="shared" si="5"/>
        <v>1237089.12595</v>
      </c>
      <c r="J71" s="19">
        <f t="shared" si="1"/>
        <v>555742.1404800001</v>
      </c>
    </row>
    <row r="72" spans="1:10" ht="54.75" customHeight="1" hidden="1" outlineLevel="1">
      <c r="A72" s="16" t="s">
        <v>128</v>
      </c>
      <c r="B72" s="17" t="s">
        <v>129</v>
      </c>
      <c r="C72" s="13">
        <v>224154233.33</v>
      </c>
      <c r="D72" s="10">
        <f t="shared" si="6"/>
        <v>224154.23333000002</v>
      </c>
      <c r="E72" s="13">
        <v>3606818.27</v>
      </c>
      <c r="F72" s="10">
        <f t="shared" si="7"/>
        <v>3606.81827</v>
      </c>
      <c r="G72" s="23">
        <f t="shared" si="8"/>
        <v>1.6090788098969515</v>
      </c>
      <c r="H72" s="25">
        <v>910988.52</v>
      </c>
      <c r="I72" s="11">
        <f t="shared" si="5"/>
        <v>910.98852</v>
      </c>
      <c r="J72" s="19">
        <f aca="true" t="shared" si="9" ref="J72:J105">F72-I72</f>
        <v>2695.8297500000003</v>
      </c>
    </row>
    <row r="73" spans="1:10" ht="70.5" customHeight="1" hidden="1" outlineLevel="1">
      <c r="A73" s="16" t="s">
        <v>130</v>
      </c>
      <c r="B73" s="17" t="s">
        <v>131</v>
      </c>
      <c r="C73" s="13">
        <v>25000000</v>
      </c>
      <c r="D73" s="10">
        <f t="shared" si="6"/>
        <v>25000</v>
      </c>
      <c r="E73" s="13">
        <v>501375</v>
      </c>
      <c r="F73" s="10">
        <f t="shared" si="7"/>
        <v>501.375</v>
      </c>
      <c r="G73" s="23">
        <f t="shared" si="8"/>
        <v>2.0055</v>
      </c>
      <c r="H73" s="25">
        <v>46763</v>
      </c>
      <c r="I73" s="11">
        <f t="shared" si="5"/>
        <v>46.763</v>
      </c>
      <c r="J73" s="19">
        <f t="shared" si="9"/>
        <v>454.612</v>
      </c>
    </row>
    <row r="74" spans="1:10" ht="78.75" hidden="1" outlineLevel="1">
      <c r="A74" s="16" t="s">
        <v>132</v>
      </c>
      <c r="B74" s="17" t="s">
        <v>133</v>
      </c>
      <c r="C74" s="13">
        <v>393754163.4</v>
      </c>
      <c r="D74" s="10">
        <f t="shared" si="6"/>
        <v>393754.16339999996</v>
      </c>
      <c r="E74" s="13">
        <v>175887963.34</v>
      </c>
      <c r="F74" s="10">
        <f t="shared" si="7"/>
        <v>175887.96334000002</v>
      </c>
      <c r="G74" s="23">
        <f t="shared" si="8"/>
        <v>44.669486621103246</v>
      </c>
      <c r="H74" s="25">
        <v>166512905.87</v>
      </c>
      <c r="I74" s="11">
        <f t="shared" si="5"/>
        <v>166512.90587000002</v>
      </c>
      <c r="J74" s="19">
        <f t="shared" si="9"/>
        <v>9375.05747</v>
      </c>
    </row>
    <row r="75" spans="1:10" ht="113.25" customHeight="1" hidden="1" outlineLevel="1">
      <c r="A75" s="16" t="s">
        <v>134</v>
      </c>
      <c r="B75" s="17" t="s">
        <v>135</v>
      </c>
      <c r="C75" s="13">
        <v>4041700</v>
      </c>
      <c r="D75" s="10">
        <f t="shared" si="6"/>
        <v>4041.7</v>
      </c>
      <c r="E75" s="13">
        <v>3082684.46</v>
      </c>
      <c r="F75" s="10">
        <f t="shared" si="7"/>
        <v>3082.68446</v>
      </c>
      <c r="G75" s="23">
        <f t="shared" si="8"/>
        <v>76.27197614865032</v>
      </c>
      <c r="H75" s="25">
        <v>1424948</v>
      </c>
      <c r="I75" s="11">
        <f t="shared" si="5"/>
        <v>1424.948</v>
      </c>
      <c r="J75" s="19">
        <f t="shared" si="9"/>
        <v>1657.7364599999999</v>
      </c>
    </row>
    <row r="76" spans="1:10" ht="63" hidden="1" outlineLevel="1">
      <c r="A76" s="16" t="s">
        <v>136</v>
      </c>
      <c r="B76" s="17" t="s">
        <v>137</v>
      </c>
      <c r="C76" s="13">
        <v>370380006.66</v>
      </c>
      <c r="D76" s="10">
        <f t="shared" si="6"/>
        <v>370380.00666</v>
      </c>
      <c r="E76" s="13">
        <v>96337866.23</v>
      </c>
      <c r="F76" s="10">
        <f t="shared" si="7"/>
        <v>96337.86623</v>
      </c>
      <c r="G76" s="23">
        <f t="shared" si="8"/>
        <v>26.010547140152696</v>
      </c>
      <c r="H76" s="25">
        <v>158852353.71</v>
      </c>
      <c r="I76" s="11">
        <f t="shared" si="5"/>
        <v>158852.35371</v>
      </c>
      <c r="J76" s="19">
        <f t="shared" si="9"/>
        <v>-62514.487479999996</v>
      </c>
    </row>
    <row r="77" spans="1:10" ht="51" customHeight="1" hidden="1" outlineLevel="1">
      <c r="A77" s="16" t="s">
        <v>138</v>
      </c>
      <c r="B77" s="17" t="s">
        <v>139</v>
      </c>
      <c r="C77" s="13">
        <v>37544160</v>
      </c>
      <c r="D77" s="10">
        <f t="shared" si="6"/>
        <v>37544.16</v>
      </c>
      <c r="E77" s="13">
        <v>16725377.5</v>
      </c>
      <c r="F77" s="10">
        <f t="shared" si="7"/>
        <v>16725.3775</v>
      </c>
      <c r="G77" s="23">
        <f t="shared" si="8"/>
        <v>44.548546298545496</v>
      </c>
      <c r="H77" s="25">
        <v>11937706.29</v>
      </c>
      <c r="I77" s="11">
        <f t="shared" si="5"/>
        <v>11937.706289999998</v>
      </c>
      <c r="J77" s="19">
        <f t="shared" si="9"/>
        <v>4787.67121</v>
      </c>
    </row>
    <row r="78" spans="1:10" ht="68.25" customHeight="1" hidden="1" outlineLevel="1">
      <c r="A78" s="16" t="s">
        <v>140</v>
      </c>
      <c r="B78" s="17" t="s">
        <v>141</v>
      </c>
      <c r="C78" s="13">
        <v>206000</v>
      </c>
      <c r="D78" s="10">
        <f t="shared" si="6"/>
        <v>206</v>
      </c>
      <c r="E78" s="13">
        <v>82833.58</v>
      </c>
      <c r="F78" s="10">
        <f t="shared" si="7"/>
        <v>82.83358</v>
      </c>
      <c r="G78" s="23">
        <f t="shared" si="8"/>
        <v>40.21047572815534</v>
      </c>
      <c r="H78" s="25">
        <v>78764.9</v>
      </c>
      <c r="I78" s="11">
        <f t="shared" si="5"/>
        <v>78.7649</v>
      </c>
      <c r="J78" s="19">
        <f t="shared" si="9"/>
        <v>4.0686800000000005</v>
      </c>
    </row>
    <row r="79" spans="1:10" ht="78.75" hidden="1" outlineLevel="1">
      <c r="A79" s="16" t="s">
        <v>142</v>
      </c>
      <c r="B79" s="17" t="s">
        <v>143</v>
      </c>
      <c r="C79" s="13">
        <v>132492500</v>
      </c>
      <c r="D79" s="10">
        <f t="shared" si="6"/>
        <v>132492.5</v>
      </c>
      <c r="E79" s="13">
        <v>0</v>
      </c>
      <c r="F79" s="10">
        <f t="shared" si="7"/>
        <v>0</v>
      </c>
      <c r="G79" s="23">
        <f t="shared" si="8"/>
        <v>0</v>
      </c>
      <c r="H79" s="25">
        <v>39743910</v>
      </c>
      <c r="I79" s="11">
        <f t="shared" si="5"/>
        <v>39743.91</v>
      </c>
      <c r="J79" s="19">
        <f t="shared" si="9"/>
        <v>-39743.91</v>
      </c>
    </row>
    <row r="80" spans="1:10" ht="68.25" customHeight="1" outlineLevel="1">
      <c r="A80" s="16" t="s">
        <v>144</v>
      </c>
      <c r="B80" s="17" t="s">
        <v>145</v>
      </c>
      <c r="C80" s="13">
        <v>8470063851.22</v>
      </c>
      <c r="D80" s="10">
        <f t="shared" si="6"/>
        <v>8470063.85122</v>
      </c>
      <c r="E80" s="13">
        <v>2785756763.94</v>
      </c>
      <c r="F80" s="10">
        <f t="shared" si="7"/>
        <v>2785756.76394</v>
      </c>
      <c r="G80" s="23">
        <f t="shared" si="8"/>
        <v>32.88944230967927</v>
      </c>
      <c r="H80" s="25">
        <v>1757707552.6</v>
      </c>
      <c r="I80" s="11">
        <f t="shared" si="5"/>
        <v>1757707.5525999998</v>
      </c>
      <c r="J80" s="19">
        <f t="shared" si="9"/>
        <v>1028049.2113400002</v>
      </c>
    </row>
    <row r="81" spans="1:10" ht="47.25" hidden="1">
      <c r="A81" s="16" t="s">
        <v>146</v>
      </c>
      <c r="B81" s="17" t="s">
        <v>147</v>
      </c>
      <c r="C81" s="13">
        <v>6327212517.99</v>
      </c>
      <c r="D81" s="10">
        <f t="shared" si="6"/>
        <v>6327212.51799</v>
      </c>
      <c r="E81" s="13">
        <v>1552561306.54</v>
      </c>
      <c r="F81" s="10">
        <f t="shared" si="7"/>
        <v>1552561.30654</v>
      </c>
      <c r="G81" s="23">
        <f t="shared" si="8"/>
        <v>24.537840354273584</v>
      </c>
      <c r="H81" s="25">
        <v>1318296326.24</v>
      </c>
      <c r="I81" s="11">
        <f t="shared" si="5"/>
        <v>1318296.32624</v>
      </c>
      <c r="J81" s="19">
        <f t="shared" si="9"/>
        <v>234264.98029999994</v>
      </c>
    </row>
    <row r="82" spans="1:10" ht="47.25" hidden="1" outlineLevel="1">
      <c r="A82" s="16" t="s">
        <v>148</v>
      </c>
      <c r="B82" s="17" t="s">
        <v>149</v>
      </c>
      <c r="C82" s="13">
        <v>2142851333.23</v>
      </c>
      <c r="D82" s="10">
        <f t="shared" si="6"/>
        <v>2142851.33323</v>
      </c>
      <c r="E82" s="13">
        <v>1233195457.4</v>
      </c>
      <c r="F82" s="10">
        <f t="shared" si="7"/>
        <v>1233195.4574000002</v>
      </c>
      <c r="G82" s="23">
        <f t="shared" si="8"/>
        <v>57.54927737059381</v>
      </c>
      <c r="H82" s="25">
        <v>439411226.36</v>
      </c>
      <c r="I82" s="11">
        <f t="shared" si="5"/>
        <v>439411.22636000003</v>
      </c>
      <c r="J82" s="19">
        <f t="shared" si="9"/>
        <v>793784.2310400002</v>
      </c>
    </row>
    <row r="83" spans="1:10" ht="80.25" customHeight="1" outlineLevel="1">
      <c r="A83" s="16" t="s">
        <v>150</v>
      </c>
      <c r="B83" s="17" t="s">
        <v>151</v>
      </c>
      <c r="C83" s="13">
        <v>548666678</v>
      </c>
      <c r="D83" s="10">
        <f t="shared" si="6"/>
        <v>548666.678</v>
      </c>
      <c r="E83" s="13">
        <v>519134417.36</v>
      </c>
      <c r="F83" s="10">
        <f t="shared" si="7"/>
        <v>519134.41736</v>
      </c>
      <c r="G83" s="23">
        <f t="shared" si="8"/>
        <v>94.6174495692629</v>
      </c>
      <c r="H83" s="25">
        <v>19561370.96</v>
      </c>
      <c r="I83" s="11">
        <f t="shared" si="5"/>
        <v>19561.37096</v>
      </c>
      <c r="J83" s="19">
        <f t="shared" si="9"/>
        <v>499573.0464</v>
      </c>
    </row>
    <row r="84" spans="1:10" ht="57.75" customHeight="1" hidden="1">
      <c r="A84" s="16" t="s">
        <v>152</v>
      </c>
      <c r="B84" s="17" t="s">
        <v>153</v>
      </c>
      <c r="C84" s="13">
        <v>48666678</v>
      </c>
      <c r="D84" s="10">
        <f t="shared" si="6"/>
        <v>48666.678</v>
      </c>
      <c r="E84" s="13">
        <v>19134417.36</v>
      </c>
      <c r="F84" s="10">
        <f t="shared" si="7"/>
        <v>19134.41736</v>
      </c>
      <c r="G84" s="23">
        <f t="shared" si="8"/>
        <v>39.31728678912499</v>
      </c>
      <c r="H84" s="25">
        <v>14255581.46</v>
      </c>
      <c r="I84" s="11">
        <f t="shared" si="5"/>
        <v>14255.581460000001</v>
      </c>
      <c r="J84" s="19">
        <f t="shared" si="9"/>
        <v>4878.835899999998</v>
      </c>
    </row>
    <row r="85" spans="1:10" ht="54" customHeight="1" hidden="1" outlineLevel="1">
      <c r="A85" s="16" t="s">
        <v>154</v>
      </c>
      <c r="B85" s="17" t="s">
        <v>155</v>
      </c>
      <c r="C85" s="13">
        <v>500000000</v>
      </c>
      <c r="D85" s="10">
        <f t="shared" si="6"/>
        <v>500000</v>
      </c>
      <c r="E85" s="13">
        <v>500000000</v>
      </c>
      <c r="F85" s="10">
        <f t="shared" si="7"/>
        <v>500000</v>
      </c>
      <c r="G85" s="23">
        <f t="shared" si="8"/>
        <v>100</v>
      </c>
      <c r="H85" s="25">
        <v>5305789.5</v>
      </c>
      <c r="I85" s="11">
        <f t="shared" si="5"/>
        <v>5305.7895</v>
      </c>
      <c r="J85" s="19">
        <f t="shared" si="9"/>
        <v>494694.2105</v>
      </c>
    </row>
    <row r="86" spans="1:10" ht="105" customHeight="1" outlineLevel="1">
      <c r="A86" s="16" t="s">
        <v>156</v>
      </c>
      <c r="B86" s="17" t="s">
        <v>157</v>
      </c>
      <c r="C86" s="13">
        <v>634202769</v>
      </c>
      <c r="D86" s="10">
        <f t="shared" si="6"/>
        <v>634202.769</v>
      </c>
      <c r="E86" s="13">
        <v>108515195.51</v>
      </c>
      <c r="F86" s="10">
        <f t="shared" si="7"/>
        <v>108515.19551</v>
      </c>
      <c r="G86" s="23">
        <f t="shared" si="8"/>
        <v>17.110489076089166</v>
      </c>
      <c r="H86" s="25">
        <v>94089099.23</v>
      </c>
      <c r="I86" s="11">
        <f t="shared" si="5"/>
        <v>94089.09923</v>
      </c>
      <c r="J86" s="19">
        <f t="shared" si="9"/>
        <v>14426.096279999998</v>
      </c>
    </row>
    <row r="87" spans="1:10" ht="39" customHeight="1" hidden="1">
      <c r="A87" s="16" t="s">
        <v>158</v>
      </c>
      <c r="B87" s="17" t="s">
        <v>159</v>
      </c>
      <c r="C87" s="13">
        <v>149852757</v>
      </c>
      <c r="D87" s="10">
        <f t="shared" si="6"/>
        <v>149852.757</v>
      </c>
      <c r="E87" s="13">
        <v>51028965.14</v>
      </c>
      <c r="F87" s="10">
        <f t="shared" si="7"/>
        <v>51028.96514</v>
      </c>
      <c r="G87" s="23">
        <f t="shared" si="8"/>
        <v>34.052736940969325</v>
      </c>
      <c r="H87" s="25">
        <v>46690608.56</v>
      </c>
      <c r="I87" s="11">
        <f t="shared" si="5"/>
        <v>46690.60856</v>
      </c>
      <c r="J87" s="19">
        <f t="shared" si="9"/>
        <v>4338.35658</v>
      </c>
    </row>
    <row r="88" spans="1:10" ht="53.25" customHeight="1" hidden="1" outlineLevel="1">
      <c r="A88" s="16" t="s">
        <v>160</v>
      </c>
      <c r="B88" s="17" t="s">
        <v>161</v>
      </c>
      <c r="C88" s="13">
        <v>230841112</v>
      </c>
      <c r="D88" s="10">
        <f t="shared" si="6"/>
        <v>230841.112</v>
      </c>
      <c r="E88" s="13">
        <v>7222444.6</v>
      </c>
      <c r="F88" s="10">
        <f t="shared" si="7"/>
        <v>7222.4446</v>
      </c>
      <c r="G88" s="23">
        <f t="shared" si="8"/>
        <v>3.1287514331502613</v>
      </c>
      <c r="H88" s="25">
        <v>7089354.41</v>
      </c>
      <c r="I88" s="11">
        <f t="shared" si="5"/>
        <v>7089.35441</v>
      </c>
      <c r="J88" s="19">
        <f t="shared" si="9"/>
        <v>133.0901899999999</v>
      </c>
    </row>
    <row r="89" spans="1:10" ht="52.5" customHeight="1" hidden="1" outlineLevel="1">
      <c r="A89" s="16" t="s">
        <v>162</v>
      </c>
      <c r="B89" s="17" t="s">
        <v>163</v>
      </c>
      <c r="C89" s="13">
        <v>175924200</v>
      </c>
      <c r="D89" s="10">
        <f t="shared" si="6"/>
        <v>175924.2</v>
      </c>
      <c r="E89" s="13">
        <v>18703543.18</v>
      </c>
      <c r="F89" s="10">
        <f t="shared" si="7"/>
        <v>18703.54318</v>
      </c>
      <c r="G89" s="23">
        <f t="shared" si="8"/>
        <v>10.63159200382892</v>
      </c>
      <c r="H89" s="25">
        <v>12066913.36</v>
      </c>
      <c r="I89" s="11">
        <f t="shared" si="5"/>
        <v>12066.913359999999</v>
      </c>
      <c r="J89" s="19">
        <f t="shared" si="9"/>
        <v>6636.629820000002</v>
      </c>
    </row>
    <row r="90" spans="1:10" ht="54" customHeight="1" hidden="1" outlineLevel="1">
      <c r="A90" s="16" t="s">
        <v>164</v>
      </c>
      <c r="B90" s="17" t="s">
        <v>165</v>
      </c>
      <c r="C90" s="13">
        <v>5509100</v>
      </c>
      <c r="D90" s="10">
        <f t="shared" si="6"/>
        <v>5509.1</v>
      </c>
      <c r="E90" s="13">
        <v>31000</v>
      </c>
      <c r="F90" s="10">
        <f t="shared" si="7"/>
        <v>31</v>
      </c>
      <c r="G90" s="23">
        <f t="shared" si="8"/>
        <v>0.5627053420703926</v>
      </c>
      <c r="H90" s="25">
        <v>0</v>
      </c>
      <c r="I90" s="11">
        <f t="shared" si="5"/>
        <v>0</v>
      </c>
      <c r="J90" s="19">
        <f t="shared" si="9"/>
        <v>31</v>
      </c>
    </row>
    <row r="91" spans="1:10" ht="68.25" customHeight="1" hidden="1" outlineLevel="1">
      <c r="A91" s="16" t="s">
        <v>166</v>
      </c>
      <c r="B91" s="17" t="s">
        <v>167</v>
      </c>
      <c r="C91" s="13">
        <v>72075600</v>
      </c>
      <c r="D91" s="10">
        <f t="shared" si="6"/>
        <v>72075.6</v>
      </c>
      <c r="E91" s="13">
        <v>31529242.59</v>
      </c>
      <c r="F91" s="10">
        <f t="shared" si="7"/>
        <v>31529.24259</v>
      </c>
      <c r="G91" s="23">
        <f t="shared" si="8"/>
        <v>43.74468279140236</v>
      </c>
      <c r="H91" s="25">
        <v>28242222.9</v>
      </c>
      <c r="I91" s="11">
        <f t="shared" si="5"/>
        <v>28242.222899999997</v>
      </c>
      <c r="J91" s="19">
        <f t="shared" si="9"/>
        <v>3287.0196900000046</v>
      </c>
    </row>
    <row r="92" spans="1:10" ht="69.75" customHeight="1" outlineLevel="1">
      <c r="A92" s="16" t="s">
        <v>168</v>
      </c>
      <c r="B92" s="17" t="s">
        <v>169</v>
      </c>
      <c r="C92" s="13">
        <v>611623917</v>
      </c>
      <c r="D92" s="10">
        <f t="shared" si="6"/>
        <v>611623.917</v>
      </c>
      <c r="E92" s="13">
        <v>373933324.97</v>
      </c>
      <c r="F92" s="10">
        <f t="shared" si="7"/>
        <v>373933.32497</v>
      </c>
      <c r="G92" s="23">
        <f t="shared" si="8"/>
        <v>61.137786567296715</v>
      </c>
      <c r="H92" s="25">
        <v>302038519.74</v>
      </c>
      <c r="I92" s="11">
        <f t="shared" si="5"/>
        <v>302038.51974</v>
      </c>
      <c r="J92" s="19">
        <f t="shared" si="9"/>
        <v>71894.80523</v>
      </c>
    </row>
    <row r="93" spans="1:10" ht="53.25" customHeight="1" hidden="1">
      <c r="A93" s="16" t="s">
        <v>170</v>
      </c>
      <c r="B93" s="17" t="s">
        <v>171</v>
      </c>
      <c r="C93" s="13">
        <v>454675417</v>
      </c>
      <c r="D93" s="10">
        <f t="shared" si="6"/>
        <v>454675.417</v>
      </c>
      <c r="E93" s="13">
        <v>249531985.73</v>
      </c>
      <c r="F93" s="10">
        <f t="shared" si="7"/>
        <v>249531.98573</v>
      </c>
      <c r="G93" s="23">
        <f t="shared" si="8"/>
        <v>54.881345329035014</v>
      </c>
      <c r="H93" s="25">
        <v>219012697.75</v>
      </c>
      <c r="I93" s="11">
        <f t="shared" si="5"/>
        <v>219012.69775</v>
      </c>
      <c r="J93" s="19">
        <f t="shared" si="9"/>
        <v>30519.287979999994</v>
      </c>
    </row>
    <row r="94" spans="1:10" ht="50.25" customHeight="1" hidden="1" outlineLevel="1">
      <c r="A94" s="16" t="s">
        <v>172</v>
      </c>
      <c r="B94" s="17" t="s">
        <v>173</v>
      </c>
      <c r="C94" s="13">
        <v>156948500</v>
      </c>
      <c r="D94" s="10">
        <f t="shared" si="6"/>
        <v>156948.5</v>
      </c>
      <c r="E94" s="13">
        <v>124401339.24</v>
      </c>
      <c r="F94" s="10">
        <f t="shared" si="7"/>
        <v>124401.33924</v>
      </c>
      <c r="G94" s="23">
        <f t="shared" si="8"/>
        <v>79.26252193553937</v>
      </c>
      <c r="H94" s="25">
        <v>83025821.99</v>
      </c>
      <c r="I94" s="11">
        <f t="shared" si="5"/>
        <v>83025.82199</v>
      </c>
      <c r="J94" s="19">
        <f t="shared" si="9"/>
        <v>41375.517250000004</v>
      </c>
    </row>
    <row r="95" spans="1:10" ht="84.75" customHeight="1" outlineLevel="1">
      <c r="A95" s="16" t="s">
        <v>174</v>
      </c>
      <c r="B95" s="17" t="s">
        <v>175</v>
      </c>
      <c r="C95" s="13">
        <v>953626872.71</v>
      </c>
      <c r="D95" s="10">
        <f t="shared" si="6"/>
        <v>953626.87271</v>
      </c>
      <c r="E95" s="13">
        <v>293002033.82</v>
      </c>
      <c r="F95" s="10">
        <f t="shared" si="7"/>
        <v>293002.03382</v>
      </c>
      <c r="G95" s="23">
        <f t="shared" si="8"/>
        <v>30.725018579578407</v>
      </c>
      <c r="H95" s="25">
        <v>337063360.76</v>
      </c>
      <c r="I95" s="11">
        <f t="shared" si="5"/>
        <v>337063.36076</v>
      </c>
      <c r="J95" s="19">
        <f t="shared" si="9"/>
        <v>-44061.32694</v>
      </c>
    </row>
    <row r="96" spans="1:10" ht="69" customHeight="1" hidden="1">
      <c r="A96" s="16" t="s">
        <v>176</v>
      </c>
      <c r="B96" s="17" t="s">
        <v>177</v>
      </c>
      <c r="C96" s="13">
        <v>365244700</v>
      </c>
      <c r="D96" s="10">
        <f t="shared" si="6"/>
        <v>365244.7</v>
      </c>
      <c r="E96" s="13">
        <v>171179134</v>
      </c>
      <c r="F96" s="10">
        <f t="shared" si="7"/>
        <v>171179.134</v>
      </c>
      <c r="G96" s="23">
        <f t="shared" si="8"/>
        <v>46.8669727445737</v>
      </c>
      <c r="H96" s="25">
        <v>166015736.99</v>
      </c>
      <c r="I96" s="11">
        <f t="shared" si="5"/>
        <v>166015.73699</v>
      </c>
      <c r="J96" s="19">
        <f t="shared" si="9"/>
        <v>5163.397009999986</v>
      </c>
    </row>
    <row r="97" spans="1:10" ht="78.75" hidden="1" outlineLevel="1">
      <c r="A97" s="16" t="s">
        <v>178</v>
      </c>
      <c r="B97" s="17" t="s">
        <v>179</v>
      </c>
      <c r="C97" s="13">
        <v>25464000</v>
      </c>
      <c r="D97" s="10">
        <f t="shared" si="6"/>
        <v>25464</v>
      </c>
      <c r="E97" s="13">
        <v>19515066</v>
      </c>
      <c r="F97" s="10">
        <f t="shared" si="7"/>
        <v>19515.066</v>
      </c>
      <c r="G97" s="23">
        <f t="shared" si="8"/>
        <v>76.63786522148915</v>
      </c>
      <c r="H97" s="25">
        <v>18490635.86</v>
      </c>
      <c r="I97" s="11">
        <f t="shared" si="5"/>
        <v>18490.63586</v>
      </c>
      <c r="J97" s="19">
        <f t="shared" si="9"/>
        <v>1024.4301400000004</v>
      </c>
    </row>
    <row r="98" spans="1:10" ht="63" hidden="1" outlineLevel="1">
      <c r="A98" s="16" t="s">
        <v>180</v>
      </c>
      <c r="B98" s="17" t="s">
        <v>181</v>
      </c>
      <c r="C98" s="13">
        <v>413860860.64</v>
      </c>
      <c r="D98" s="10">
        <f t="shared" si="6"/>
        <v>413860.86063999997</v>
      </c>
      <c r="E98" s="13">
        <v>62899805.9</v>
      </c>
      <c r="F98" s="10">
        <f t="shared" si="7"/>
        <v>62899.8059</v>
      </c>
      <c r="G98" s="23">
        <f t="shared" si="8"/>
        <v>15.198297757060402</v>
      </c>
      <c r="H98" s="25">
        <v>56938189.37</v>
      </c>
      <c r="I98" s="11">
        <f t="shared" si="5"/>
        <v>56938.18937</v>
      </c>
      <c r="J98" s="19">
        <f t="shared" si="9"/>
        <v>5961.616529999999</v>
      </c>
    </row>
    <row r="99" spans="1:10" ht="78.75" hidden="1" outlineLevel="1">
      <c r="A99" s="16" t="s">
        <v>182</v>
      </c>
      <c r="B99" s="17" t="s">
        <v>183</v>
      </c>
      <c r="C99" s="13">
        <v>147057312.07</v>
      </c>
      <c r="D99" s="10">
        <f t="shared" si="6"/>
        <v>147057.31206999999</v>
      </c>
      <c r="E99" s="13">
        <v>39408027.92</v>
      </c>
      <c r="F99" s="10">
        <f t="shared" si="7"/>
        <v>39408.02792</v>
      </c>
      <c r="G99" s="23">
        <f t="shared" si="8"/>
        <v>26.79773441067765</v>
      </c>
      <c r="H99" s="25">
        <v>95618798.54</v>
      </c>
      <c r="I99" s="11">
        <f t="shared" si="5"/>
        <v>95618.79854</v>
      </c>
      <c r="J99" s="19">
        <f t="shared" si="9"/>
        <v>-56210.77062</v>
      </c>
    </row>
    <row r="100" spans="1:10" ht="94.5" hidden="1" outlineLevel="1">
      <c r="A100" s="16" t="s">
        <v>184</v>
      </c>
      <c r="B100" s="17" t="s">
        <v>185</v>
      </c>
      <c r="C100" s="13">
        <v>2000000</v>
      </c>
      <c r="D100" s="10">
        <f t="shared" si="6"/>
        <v>2000</v>
      </c>
      <c r="E100" s="13">
        <v>0</v>
      </c>
      <c r="F100" s="10">
        <f t="shared" si="7"/>
        <v>0</v>
      </c>
      <c r="G100" s="23">
        <f t="shared" si="8"/>
        <v>0</v>
      </c>
      <c r="H100" s="26" t="s">
        <v>205</v>
      </c>
      <c r="I100" s="14" t="s">
        <v>205</v>
      </c>
      <c r="J100" s="19" t="e">
        <f t="shared" si="9"/>
        <v>#VALUE!</v>
      </c>
    </row>
    <row r="101" spans="1:10" ht="81" customHeight="1" outlineLevel="1">
      <c r="A101" s="16" t="s">
        <v>186</v>
      </c>
      <c r="B101" s="17" t="s">
        <v>187</v>
      </c>
      <c r="C101" s="13">
        <v>3845887969.36</v>
      </c>
      <c r="D101" s="10">
        <f t="shared" si="6"/>
        <v>3845887.96936</v>
      </c>
      <c r="E101" s="13">
        <v>1990021843.66</v>
      </c>
      <c r="F101" s="10">
        <f t="shared" si="7"/>
        <v>1990021.84366</v>
      </c>
      <c r="G101" s="23">
        <f t="shared" si="8"/>
        <v>51.74414490267023</v>
      </c>
      <c r="H101" s="25">
        <v>1905689322.51</v>
      </c>
      <c r="I101" s="11">
        <f t="shared" si="5"/>
        <v>1905689.32251</v>
      </c>
      <c r="J101" s="19">
        <f t="shared" si="9"/>
        <v>84332.52114999993</v>
      </c>
    </row>
    <row r="102" spans="1:10" ht="63" hidden="1">
      <c r="A102" s="16" t="s">
        <v>188</v>
      </c>
      <c r="B102" s="17" t="s">
        <v>189</v>
      </c>
      <c r="C102" s="13">
        <v>228296590</v>
      </c>
      <c r="D102" s="10">
        <f t="shared" si="6"/>
        <v>228296.59</v>
      </c>
      <c r="E102" s="13">
        <v>65721891.74</v>
      </c>
      <c r="F102" s="10">
        <f t="shared" si="7"/>
        <v>65721.89174</v>
      </c>
      <c r="G102" s="23">
        <f t="shared" si="8"/>
        <v>28.78794279844478</v>
      </c>
      <c r="H102" s="25">
        <v>58852898.2</v>
      </c>
      <c r="I102" s="11">
        <f t="shared" si="5"/>
        <v>58852.8982</v>
      </c>
      <c r="J102" s="19">
        <f t="shared" si="9"/>
        <v>6868.993540000003</v>
      </c>
    </row>
    <row r="103" spans="1:10" ht="47.25" hidden="1" outlineLevel="1">
      <c r="A103" s="16" t="s">
        <v>190</v>
      </c>
      <c r="B103" s="17" t="s">
        <v>191</v>
      </c>
      <c r="C103" s="13">
        <v>901032379.36</v>
      </c>
      <c r="D103" s="10">
        <f t="shared" si="6"/>
        <v>901032.37936</v>
      </c>
      <c r="E103" s="13">
        <v>286051572.61</v>
      </c>
      <c r="F103" s="10">
        <f t="shared" si="7"/>
        <v>286051.57261000003</v>
      </c>
      <c r="G103" s="23">
        <f t="shared" si="8"/>
        <v>31.747091354606084</v>
      </c>
      <c r="H103" s="25">
        <v>393810172.46</v>
      </c>
      <c r="I103" s="11">
        <f t="shared" si="5"/>
        <v>393810.17246</v>
      </c>
      <c r="J103" s="19">
        <f t="shared" si="9"/>
        <v>-107758.59984999994</v>
      </c>
    </row>
    <row r="104" spans="1:10" ht="63" hidden="1" outlineLevel="1">
      <c r="A104" s="16" t="s">
        <v>192</v>
      </c>
      <c r="B104" s="17" t="s">
        <v>193</v>
      </c>
      <c r="C104" s="13">
        <v>2716559000</v>
      </c>
      <c r="D104" s="10">
        <f t="shared" si="6"/>
        <v>2716559</v>
      </c>
      <c r="E104" s="13">
        <v>1638248379.31</v>
      </c>
      <c r="F104" s="10">
        <f t="shared" si="7"/>
        <v>1638248.37931</v>
      </c>
      <c r="G104" s="23">
        <f t="shared" si="8"/>
        <v>60.30601136621734</v>
      </c>
      <c r="H104" s="25">
        <v>1453026251.85</v>
      </c>
      <c r="I104" s="11">
        <f t="shared" si="5"/>
        <v>1453026.25185</v>
      </c>
      <c r="J104" s="19">
        <f t="shared" si="9"/>
        <v>185222.1274600001</v>
      </c>
    </row>
    <row r="105" spans="1:10" ht="69" customHeight="1" outlineLevel="1">
      <c r="A105" s="16" t="s">
        <v>194</v>
      </c>
      <c r="B105" s="17" t="s">
        <v>195</v>
      </c>
      <c r="C105" s="13">
        <v>973256190</v>
      </c>
      <c r="D105" s="10">
        <f t="shared" si="6"/>
        <v>973256.19</v>
      </c>
      <c r="E105" s="13">
        <v>471522954.74</v>
      </c>
      <c r="F105" s="10">
        <f t="shared" si="7"/>
        <v>471522.95474</v>
      </c>
      <c r="G105" s="23">
        <f t="shared" si="8"/>
        <v>48.44797901978923</v>
      </c>
      <c r="H105" s="25">
        <v>269862173.63</v>
      </c>
      <c r="I105" s="11">
        <f t="shared" si="5"/>
        <v>269862.17363</v>
      </c>
      <c r="J105" s="19">
        <f t="shared" si="9"/>
        <v>201660.78111000004</v>
      </c>
    </row>
    <row r="106" spans="1:10" ht="63" hidden="1">
      <c r="A106" s="16" t="s">
        <v>196</v>
      </c>
      <c r="B106" s="17">
        <v>2010000000</v>
      </c>
      <c r="C106" s="13">
        <v>973256190</v>
      </c>
      <c r="D106" s="18">
        <f t="shared" si="6"/>
        <v>973256.19</v>
      </c>
      <c r="E106" s="13">
        <v>471522954.74</v>
      </c>
      <c r="F106" s="10">
        <f t="shared" si="7"/>
        <v>471522.95474</v>
      </c>
      <c r="G106" s="23">
        <f t="shared" si="8"/>
        <v>48.44797901978923</v>
      </c>
      <c r="H106" s="25">
        <v>269862173.63</v>
      </c>
      <c r="I106" s="11">
        <f t="shared" si="5"/>
        <v>269862.17363</v>
      </c>
      <c r="J106" s="12">
        <f>F106/I106*100</f>
        <v>174.72732409933494</v>
      </c>
    </row>
    <row r="107" spans="1:10" ht="15.75">
      <c r="A107" s="40"/>
      <c r="B107" s="41"/>
      <c r="C107" s="41"/>
      <c r="D107" s="41"/>
      <c r="E107" s="41"/>
      <c r="F107" s="20"/>
      <c r="G107" s="20"/>
      <c r="H107" s="20"/>
      <c r="I107" s="5"/>
      <c r="J107" s="5"/>
    </row>
    <row r="108" spans="1:10" ht="15.75">
      <c r="A108" s="35"/>
      <c r="B108" s="35"/>
      <c r="C108" s="35"/>
      <c r="D108" s="36"/>
      <c r="E108" s="35"/>
      <c r="F108" s="5"/>
      <c r="G108" s="5"/>
      <c r="H108" s="5"/>
      <c r="I108" s="5"/>
      <c r="J108" s="5"/>
    </row>
    <row r="109" spans="1:10" ht="15.75">
      <c r="A109" s="35"/>
      <c r="B109" s="35"/>
      <c r="C109" s="35"/>
      <c r="D109" s="36"/>
      <c r="E109" s="35"/>
      <c r="F109" s="5"/>
      <c r="G109" s="5"/>
      <c r="H109" s="5"/>
      <c r="I109" s="5"/>
      <c r="J109" s="5"/>
    </row>
    <row r="110" spans="1:10" ht="15.75">
      <c r="A110" s="35"/>
      <c r="B110" s="35"/>
      <c r="C110" s="35"/>
      <c r="D110" s="36"/>
      <c r="E110" s="35"/>
      <c r="F110" s="5"/>
      <c r="G110" s="5"/>
      <c r="H110" s="5"/>
      <c r="I110" s="5"/>
      <c r="J110" s="5"/>
    </row>
    <row r="111" spans="1:10" ht="15.75">
      <c r="A111" s="35"/>
      <c r="B111" s="35"/>
      <c r="C111" s="35"/>
      <c r="D111" s="36"/>
      <c r="E111" s="35"/>
      <c r="F111" s="5"/>
      <c r="G111" s="5"/>
      <c r="H111" s="5"/>
      <c r="I111" s="5"/>
      <c r="J111" s="5"/>
    </row>
    <row r="112" spans="1:10" ht="15.75">
      <c r="A112" s="35"/>
      <c r="B112" s="35"/>
      <c r="C112" s="35"/>
      <c r="D112" s="36"/>
      <c r="E112" s="35"/>
      <c r="F112" s="5"/>
      <c r="G112" s="5"/>
      <c r="H112" s="5"/>
      <c r="I112" s="5"/>
      <c r="J112" s="5"/>
    </row>
    <row r="113" spans="1:10" ht="15.75">
      <c r="A113" s="35"/>
      <c r="B113" s="35"/>
      <c r="C113" s="35"/>
      <c r="D113" s="36"/>
      <c r="E113" s="35"/>
      <c r="F113" s="5"/>
      <c r="G113" s="5"/>
      <c r="H113" s="5"/>
      <c r="I113" s="5"/>
      <c r="J113" s="5"/>
    </row>
    <row r="114" spans="1:10" ht="15.75">
      <c r="A114" s="35"/>
      <c r="B114" s="35"/>
      <c r="C114" s="35"/>
      <c r="D114" s="36"/>
      <c r="E114" s="35"/>
      <c r="F114" s="5"/>
      <c r="G114" s="5"/>
      <c r="H114" s="5"/>
      <c r="I114" s="5"/>
      <c r="J114" s="5"/>
    </row>
    <row r="115" spans="1:10" ht="15.75">
      <c r="A115" s="35"/>
      <c r="B115" s="35"/>
      <c r="C115" s="35"/>
      <c r="D115" s="36"/>
      <c r="E115" s="35"/>
      <c r="F115" s="5"/>
      <c r="G115" s="5"/>
      <c r="H115" s="5"/>
      <c r="I115" s="5"/>
      <c r="J115" s="5"/>
    </row>
    <row r="116" spans="1:10" ht="15.75">
      <c r="A116" s="35"/>
      <c r="B116" s="35"/>
      <c r="C116" s="35"/>
      <c r="D116" s="36"/>
      <c r="E116" s="35"/>
      <c r="F116" s="5"/>
      <c r="G116" s="5"/>
      <c r="H116" s="5"/>
      <c r="I116" s="5"/>
      <c r="J116" s="5"/>
    </row>
    <row r="117" spans="1:10" ht="15.75">
      <c r="A117" s="35"/>
      <c r="B117" s="35"/>
      <c r="C117" s="35"/>
      <c r="D117" s="36"/>
      <c r="E117" s="35"/>
      <c r="F117" s="5"/>
      <c r="G117" s="5"/>
      <c r="H117" s="5"/>
      <c r="I117" s="5"/>
      <c r="J117" s="5"/>
    </row>
    <row r="118" spans="1:10" ht="15.75">
      <c r="A118" s="35"/>
      <c r="B118" s="35"/>
      <c r="C118" s="35"/>
      <c r="D118" s="36"/>
      <c r="E118" s="35"/>
      <c r="F118" s="5"/>
      <c r="G118" s="5"/>
      <c r="H118" s="5"/>
      <c r="I118" s="5"/>
      <c r="J118" s="5"/>
    </row>
    <row r="119" spans="1:10" ht="15.75">
      <c r="A119" s="35"/>
      <c r="B119" s="35"/>
      <c r="C119" s="35"/>
      <c r="D119" s="36"/>
      <c r="E119" s="35"/>
      <c r="F119" s="5"/>
      <c r="G119" s="5"/>
      <c r="H119" s="5"/>
      <c r="I119" s="5"/>
      <c r="J119" s="5"/>
    </row>
    <row r="120" spans="1:10" ht="15.75">
      <c r="A120" s="35"/>
      <c r="B120" s="35"/>
      <c r="C120" s="35"/>
      <c r="D120" s="36"/>
      <c r="E120" s="35"/>
      <c r="F120" s="5"/>
      <c r="G120" s="5"/>
      <c r="H120" s="5"/>
      <c r="I120" s="5"/>
      <c r="J120" s="5"/>
    </row>
    <row r="121" spans="1:10" ht="15.75">
      <c r="A121" s="35"/>
      <c r="B121" s="35"/>
      <c r="C121" s="35"/>
      <c r="D121" s="36"/>
      <c r="E121" s="35"/>
      <c r="F121" s="5"/>
      <c r="G121" s="5"/>
      <c r="H121" s="5"/>
      <c r="I121" s="5"/>
      <c r="J121" s="5"/>
    </row>
    <row r="122" spans="1:10" ht="15.75">
      <c r="A122" s="35"/>
      <c r="B122" s="35"/>
      <c r="C122" s="35"/>
      <c r="D122" s="36"/>
      <c r="E122" s="35"/>
      <c r="F122" s="5"/>
      <c r="G122" s="5"/>
      <c r="H122" s="5"/>
      <c r="I122" s="5"/>
      <c r="J122" s="5"/>
    </row>
    <row r="123" spans="1:10" ht="15.75">
      <c r="A123" s="35"/>
      <c r="B123" s="35"/>
      <c r="C123" s="35"/>
      <c r="D123" s="36"/>
      <c r="E123" s="35"/>
      <c r="F123" s="5"/>
      <c r="G123" s="5"/>
      <c r="H123" s="5"/>
      <c r="I123" s="5"/>
      <c r="J123" s="5"/>
    </row>
    <row r="124" spans="1:10" ht="15.75">
      <c r="A124" s="35"/>
      <c r="B124" s="35"/>
      <c r="C124" s="35"/>
      <c r="D124" s="36"/>
      <c r="E124" s="35"/>
      <c r="F124" s="5"/>
      <c r="G124" s="5"/>
      <c r="H124" s="5"/>
      <c r="I124" s="5"/>
      <c r="J124" s="5"/>
    </row>
    <row r="125" spans="1:10" ht="15.75">
      <c r="A125" s="35"/>
      <c r="B125" s="35"/>
      <c r="C125" s="35"/>
      <c r="D125" s="36"/>
      <c r="E125" s="35"/>
      <c r="F125" s="5"/>
      <c r="G125" s="5"/>
      <c r="H125" s="5"/>
      <c r="I125" s="5"/>
      <c r="J125" s="5"/>
    </row>
    <row r="126" spans="1:5" ht="15.75">
      <c r="A126" s="37"/>
      <c r="B126" s="37"/>
      <c r="C126" s="37"/>
      <c r="D126" s="38"/>
      <c r="E126" s="37"/>
    </row>
    <row r="127" spans="1:5" ht="15.75">
      <c r="A127" s="37"/>
      <c r="B127" s="37"/>
      <c r="C127" s="37"/>
      <c r="D127" s="38"/>
      <c r="E127" s="37"/>
    </row>
    <row r="128" spans="1:5" ht="15.75">
      <c r="A128" s="37"/>
      <c r="B128" s="37"/>
      <c r="C128" s="37"/>
      <c r="D128" s="38"/>
      <c r="E128" s="37"/>
    </row>
    <row r="129" spans="1:5" ht="15.75">
      <c r="A129" s="37"/>
      <c r="B129" s="37"/>
      <c r="C129" s="37"/>
      <c r="D129" s="38"/>
      <c r="E129" s="37"/>
    </row>
    <row r="130" spans="1:5" ht="15.75">
      <c r="A130" s="37"/>
      <c r="B130" s="37"/>
      <c r="C130" s="37"/>
      <c r="D130" s="38"/>
      <c r="E130" s="37"/>
    </row>
    <row r="131" spans="1:5" ht="15.75">
      <c r="A131" s="37"/>
      <c r="B131" s="37"/>
      <c r="C131" s="37"/>
      <c r="D131" s="38"/>
      <c r="E131" s="37"/>
    </row>
    <row r="132" spans="1:5" ht="15.75">
      <c r="A132" s="37"/>
      <c r="B132" s="37"/>
      <c r="C132" s="37"/>
      <c r="D132" s="38"/>
      <c r="E132" s="37"/>
    </row>
    <row r="133" spans="1:5" ht="15.75">
      <c r="A133" s="37"/>
      <c r="B133" s="37"/>
      <c r="C133" s="37"/>
      <c r="D133" s="38"/>
      <c r="E133" s="37"/>
    </row>
    <row r="134" spans="1:5" ht="15.75">
      <c r="A134" s="37"/>
      <c r="B134" s="37"/>
      <c r="C134" s="37"/>
      <c r="D134" s="38"/>
      <c r="E134" s="37"/>
    </row>
    <row r="135" spans="1:5" ht="15.75">
      <c r="A135" s="37"/>
      <c r="B135" s="37"/>
      <c r="C135" s="37"/>
      <c r="D135" s="38"/>
      <c r="E135" s="37"/>
    </row>
    <row r="136" spans="1:5" ht="15.75">
      <c r="A136" s="37"/>
      <c r="B136" s="37"/>
      <c r="C136" s="37"/>
      <c r="D136" s="38"/>
      <c r="E136" s="37"/>
    </row>
    <row r="137" spans="1:5" ht="15.75">
      <c r="A137" s="37"/>
      <c r="B137" s="37"/>
      <c r="C137" s="37"/>
      <c r="D137" s="38"/>
      <c r="E137" s="37"/>
    </row>
    <row r="138" spans="1:5" ht="15.75">
      <c r="A138" s="37"/>
      <c r="B138" s="37"/>
      <c r="C138" s="37"/>
      <c r="D138" s="38"/>
      <c r="E138" s="37"/>
    </row>
    <row r="139" spans="1:5" ht="15.75">
      <c r="A139" s="37"/>
      <c r="B139" s="37"/>
      <c r="C139" s="37"/>
      <c r="D139" s="38"/>
      <c r="E139" s="37"/>
    </row>
    <row r="140" spans="1:5" ht="15.75">
      <c r="A140" s="37"/>
      <c r="B140" s="37"/>
      <c r="C140" s="37"/>
      <c r="D140" s="38"/>
      <c r="E140" s="37"/>
    </row>
    <row r="141" spans="1:5" ht="15.75">
      <c r="A141" s="37"/>
      <c r="B141" s="37"/>
      <c r="C141" s="37"/>
      <c r="D141" s="38"/>
      <c r="E141" s="37"/>
    </row>
  </sheetData>
  <sheetProtection/>
  <mergeCells count="7">
    <mergeCell ref="A1:B1"/>
    <mergeCell ref="A107:E107"/>
    <mergeCell ref="A2:D2"/>
    <mergeCell ref="A3:G3"/>
    <mergeCell ref="A5:G5"/>
    <mergeCell ref="A7:B7"/>
    <mergeCell ref="A4:J4"/>
  </mergeCells>
  <printOptions/>
  <pageMargins left="0.5905511811023623" right="0.2362204724409449" top="0.7480314960629921" bottom="0.7874015748031497" header="0.3937007874015748" footer="0.3937007874015748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2019-07-29T07:15:10Z</cp:lastPrinted>
  <dcterms:created xsi:type="dcterms:W3CDTF">2019-07-25T13:17:47Z</dcterms:created>
  <dcterms:modified xsi:type="dcterms:W3CDTF">2019-08-06T05:09:08Z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Программы и подпрограммы.xlsx</vt:lpwstr>
  </property>
  <property fmtid="{D5CDD505-2E9C-101B-9397-08002B2CF9AE}" pid="3" name="Название отчета">
    <vt:lpwstr>Программы и подпрограммы.xlsx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19.1.1766.522840427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lipetsk_068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