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<sst xmlns="http://schemas.openxmlformats.org/spreadsheetml/2006/main" count="224" uniqueCount="224">
  <si>
    <t>ВСЕГО РАСХОДОВ:</t>
  </si>
  <si>
    <t>2010000000</t>
  </si>
  <si>
    <t xml:space="preserve">      Подпрограмма "Развитие благоустройства территорий муниципальных образований Липецкой области"</t>
  </si>
  <si>
    <t>2000000000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</si>
  <si>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</si>
  <si>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1930000000</t>
  </si>
  <si>
    <t xml:space="preserve">      Подпрограмма "Создание условий для повышения финансовой устойчивости местных бюджетов"</t>
  </si>
  <si>
    <t>1920000000</t>
  </si>
  <si>
    <t xml:space="preserve">      Подпрограмма "Управление государственным долгом Липецкой области"</t>
  </si>
  <si>
    <t>1910000000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</si>
  <si>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</si>
  <si>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1900000000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</si>
  <si>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</si>
  <si>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1850000000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</si>
  <si>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</si>
  <si>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1840000000</t>
  </si>
  <si>
    <t xml:space="preserve">      Подпрограмма "Совершенствование системы управления областным имуществом и земельными участками"</t>
  </si>
  <si>
    <t>1830000000</t>
  </si>
  <si>
    <t xml:space="preserve">      Подпрограмма "Формирование электронного правительства в Липецкой области"</t>
  </si>
  <si>
    <t>1820000000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</si>
  <si>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</si>
  <si>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1810000000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</si>
  <si>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</si>
  <si>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1800000000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</si>
  <si>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</si>
  <si>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1720000000</t>
  </si>
  <si>
    <t xml:space="preserve">      Подпрограмма "Лесоразведение на землях иных категорий в 2014-2024 годах"</t>
  </si>
  <si>
    <t>1710000000</t>
  </si>
  <si>
    <t xml:space="preserve">      Подпрограмма "Охрана, защита и воспроизводство лесов на территории Липецкой области в 2014-2024 годах"</t>
  </si>
  <si>
    <t>1700000000</t>
  </si>
  <si>
    <t xml:space="preserve">    Государственная программа Липецкой области "Развитие лесного хозяйства в Липецкой области"</t>
  </si>
  <si>
    <t>1650000000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</si>
  <si>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</si>
  <si>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1640000000</t>
  </si>
  <si>
    <t xml:space="preserve">      Подпрограмма "Развитие и использование минерально-сырьевой базы Липецкой области"</t>
  </si>
  <si>
    <t>1630000000</t>
  </si>
  <si>
    <t xml:space="preserve">      Подпрограмма "Развитие водохозяйственного комплекса Липецкой области"</t>
  </si>
  <si>
    <t>1620000000</t>
  </si>
  <si>
    <t xml:space="preserve">      Подпрограмма "Обращение с отходами на территории Липецкой области"</t>
  </si>
  <si>
    <t>1610000000</t>
  </si>
  <si>
    <t xml:space="preserve">      Подпрограмма "Охрана окружающей среды Липецкой области"</t>
  </si>
  <si>
    <t>1600000000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</si>
  <si>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</si>
  <si>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1520000000</t>
  </si>
  <si>
    <t xml:space="preserve">      Подпрограмма "Создание условий для эффективного функционирования особых экономических зон"</t>
  </si>
  <si>
    <t>1510000000</t>
  </si>
  <si>
    <t xml:space="preserve">      Подпрограмма "Улучшение инвестиционного климата в Липецкой области"</t>
  </si>
  <si>
    <t>1500000000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</si>
  <si>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</si>
  <si>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1420000000</t>
  </si>
  <si>
    <t xml:space="preserve">      Подпрограмма "Развитие пассажирского транспорта общего пользования"</t>
  </si>
  <si>
    <t>1410000000</t>
  </si>
  <si>
    <t xml:space="preserve">      Подпрограмма "Развитие дорожного комплекса Липецкой области"</t>
  </si>
  <si>
    <t>1400000000</t>
  </si>
  <si>
    <t xml:space="preserve">    Государственная программа Липецкой области "Развитие транспортной системы Липецкой области"</t>
  </si>
  <si>
    <t>13А0000000</t>
  </si>
  <si>
    <t xml:space="preserve">      Подпрограмма "Развитие мелиорации сельскохозяйственных земель Липецкой области на 2018 - 2024 годы"</t>
  </si>
  <si>
    <t>1390000000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</si>
  <si>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</si>
  <si>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1380000000</t>
  </si>
  <si>
    <t xml:space="preserve">      Подпрограмма "Развитие торговли Липецкой области на 2014-2016 годы и на период до 2024 года"</t>
  </si>
  <si>
    <t>1370000000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</si>
  <si>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</si>
  <si>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1360000000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</si>
  <si>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</si>
  <si>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1350000000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</si>
  <si>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</si>
  <si>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1340000000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</si>
  <si>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</si>
  <si>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1330000000</t>
  </si>
  <si>
    <t xml:space="preserve">      Подпрограмма "Поддержка малых форм хозяйствования в Липецкой области на 2014-2024 годы"</t>
  </si>
  <si>
    <t>1320000000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</si>
  <si>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</si>
  <si>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1310000000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</si>
  <si>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</si>
  <si>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1300000000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</si>
  <si>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</si>
  <si>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1250000000</t>
  </si>
  <si>
    <t xml:space="preserve">      Подпрограмма "Развитие использования возобновляемых (альтернативных) источников энергии"</t>
  </si>
  <si>
    <t>1220000000</t>
  </si>
  <si>
    <t xml:space="preserve">      Подпрограмма "Развитие и модернизация электроэнергетики"</t>
  </si>
  <si>
    <t>1210000000</t>
  </si>
  <si>
    <t xml:space="preserve">      Подпрограмма "Энергосбережение и повышение энергетической эффективности"</t>
  </si>
  <si>
    <t>1200000000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</si>
  <si>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</si>
  <si>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1140000000</t>
  </si>
  <si>
    <t xml:space="preserve">      Подпрограмма "Развитие малого и среднего предпринимательства в Липецкой области на 2014-2024 годы"</t>
  </si>
  <si>
    <t>1130000000</t>
  </si>
  <si>
    <t xml:space="preserve">      Подпрограмма "Развитие инновационной деятельности в Липецкой области на 2014-2024 годы"</t>
  </si>
  <si>
    <t>1120000000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</si>
  <si>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</si>
  <si>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1110000000</t>
  </si>
  <si>
    <t xml:space="preserve">      Подпрограмма "Модернизация и развитие промышленности Липецкой области на 2014-2024 годы"</t>
  </si>
  <si>
    <t>1100000000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</si>
  <si>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</si>
  <si>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1030000000</t>
  </si>
  <si>
    <t xml:space="preserve">      Подпрограмма "Реализация государственной национальной политики в Липецкой области"</t>
  </si>
  <si>
    <t>1020000000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</si>
  <si>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</si>
  <si>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1010000000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</si>
  <si>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</si>
  <si>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1000000000</t>
  </si>
  <si>
    <t xml:space="preserve">    Государственная программа Липецкой области "Реализация внутренней политики Липецкой области"</t>
  </si>
  <si>
    <t>0970000000</t>
  </si>
  <si>
    <t xml:space="preserve">      Подпрограмма "Развитие аппаратно-программного комплекса "Безопасный город" в Липецкой области"</t>
  </si>
  <si>
    <t>0960000000</t>
  </si>
  <si>
    <t xml:space="preserve">      Подпрограмма "Развитие мировой юстиции в Липецкой области"</t>
  </si>
  <si>
    <t>0940000000</t>
  </si>
  <si>
    <t xml:space="preserve">      Подпрограмма "Комплексные меры по профилактике терроризма и экстремизма в Липецкой области"</t>
  </si>
  <si>
    <t>0930000000</t>
  </si>
  <si>
    <t xml:space="preserve">      Подпрограмма "О противодействии коррупции в Липецкой области"</t>
  </si>
  <si>
    <t>0920000000</t>
  </si>
  <si>
    <t xml:space="preserve">      Подпрограмма "Обеспечение безопасности дорожного движения в Липецкой области"</t>
  </si>
  <si>
    <t>0910000000</t>
  </si>
  <si>
    <t xml:space="preserve">      Подпрограмма "Профилактика правонарушений в Липецкой области"</t>
  </si>
  <si>
    <t>0900000000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</si>
  <si>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</si>
  <si>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0860000000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</si>
  <si>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</si>
  <si>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0850000000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</si>
  <si>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</si>
  <si>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0840000000</t>
  </si>
  <si>
    <t xml:space="preserve">      Подпрограмма "Стимулирование жилищного строительства в Липецкой области"</t>
  </si>
  <si>
    <t>0830000000</t>
  </si>
  <si>
    <t xml:space="preserve">      Подпрограмма "О государственной поддержке в обеспечении жильем молодых семей"</t>
  </si>
  <si>
    <t>0820000000</t>
  </si>
  <si>
    <t xml:space="preserve">      Подпрограмма "Свой Дом"</t>
  </si>
  <si>
    <t>0810000000</t>
  </si>
  <si>
    <t xml:space="preserve">      Подпрограмма "Ипотечное жилищное кредитование"</t>
  </si>
  <si>
    <t>0800000000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</si>
  <si>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</si>
  <si>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0740000000</t>
  </si>
  <si>
    <t xml:space="preserve">      Подпрограмма "Развитие народных предприятий в Липецкой области на 2014-2024 годы"</t>
  </si>
  <si>
    <t>0730000000</t>
  </si>
  <si>
    <t xml:space="preserve">      Подпрограмма "Создание эффективной товаропроводящей инфраструктуры на 2014-2024 годы"</t>
  </si>
  <si>
    <t>0720000000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</si>
  <si>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</si>
  <si>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0710000000</t>
  </si>
  <si>
    <t xml:space="preserve">      Подпрограмма "Развитие сети кооперативов всех направлений на 2014-2024 годы"</t>
  </si>
  <si>
    <t>0700000000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</si>
  <si>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</si>
  <si>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0630000000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</si>
  <si>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</si>
  <si>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0620000000</t>
  </si>
  <si>
    <t xml:space="preserve">      Подпрограмма "Развитие туризма в Липецкой области"</t>
  </si>
  <si>
    <t>0610000000</t>
  </si>
  <si>
    <t xml:space="preserve">      Подпрограмма "Развитие и сохранение культуры Липецкой области"</t>
  </si>
  <si>
    <t>0600000000</t>
  </si>
  <si>
    <t xml:space="preserve">    Государственная программа Липецкой области "Развитие культуры и туризма в Липецкой области"</t>
  </si>
  <si>
    <t>0550000000</t>
  </si>
  <si>
    <t xml:space="preserve">      Подпрограмма "Создание современной образовательной среды для школьников"</t>
  </si>
  <si>
    <t>0540000000</t>
  </si>
  <si>
    <t xml:space="preserve">      Подпрограмма "Отдых и оздоровление детей Липецкой области"</t>
  </si>
  <si>
    <t>0530000000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</si>
  <si>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</si>
  <si>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0520000000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</si>
  <si>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</si>
  <si>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0510000000</t>
  </si>
  <si>
    <t xml:space="preserve">      Подпрограмма "Ресурсное обеспечение развития образования Липецкой области"</t>
  </si>
  <si>
    <t>0500000000</t>
  </si>
  <si>
    <t xml:space="preserve">    Государственная программа Липецкой области "Развитие образования Липецкой области"</t>
  </si>
  <si>
    <t>0420000000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</si>
  <si>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</si>
  <si>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0410000000</t>
  </si>
  <si>
    <t xml:space="preserve">      Подпрограмма "Развитие физической культуры и массового спорта"</t>
  </si>
  <si>
    <t>0400000000</t>
  </si>
  <si>
    <t xml:space="preserve">    Государственная программа Липецкой области "Развитие физической культуры и спорта Липецкой области"</t>
  </si>
  <si>
    <t>0380000000</t>
  </si>
  <si>
    <t xml:space="preserve">      Подпрограмма "Развитие информатизации в здравоохранении"</t>
  </si>
  <si>
    <t>0370000000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</si>
  <si>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</si>
  <si>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0360000000</t>
  </si>
  <si>
    <t xml:space="preserve">      Подпрограмма "Кадровое обеспечение системы здравоохранения"</t>
  </si>
  <si>
    <t>0350000000</t>
  </si>
  <si>
    <t xml:space="preserve">      Подпрограмма "Совершенствование оказания паллиативной медицинской помощи, в том числе детям"</t>
  </si>
  <si>
    <t>0340000000</t>
  </si>
  <si>
    <t xml:space="preserve">      Подпрограмма "Развитие медицинской реабилитации и санаторно-курортного лечения, в том числе детей"</t>
  </si>
  <si>
    <t>0330000000</t>
  </si>
  <si>
    <t xml:space="preserve">      Подпрограмма "Охрана здоровья матери и ребенка"</t>
  </si>
  <si>
    <t>0320000000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</si>
  <si>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</si>
  <si>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0310000000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</si>
  <si>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</si>
  <si>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0300000000</t>
  </si>
  <si>
    <t xml:space="preserve">    Государственная программа Липецкой области "Развитие здравоохранения Липецкой области"</t>
  </si>
  <si>
    <t>0240000000</t>
  </si>
  <si>
    <t xml:space="preserve">      Подпрограмма "Улучшение условий и охраны труда"</t>
  </si>
  <si>
    <t>0230000000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</si>
  <si>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</si>
  <si>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0220000000</t>
  </si>
  <si>
    <t xml:space="preserve">      Подпрограмма "Содействие трудоустройству незанятых инвалидов Липецкой области"</t>
  </si>
  <si>
    <t>0210000000</t>
  </si>
  <si>
    <t xml:space="preserve">      Подпрограмма "Развитие рынка труда и социальная поддержка безработных граждан"</t>
  </si>
  <si>
    <t>0200000000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</si>
  <si>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</si>
  <si>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0180000000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</si>
  <si>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</si>
  <si>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0170000000</t>
  </si>
  <si>
    <t xml:space="preserve">      Подпрограмма "Благополучная семья - стабильность в регионе"</t>
  </si>
  <si>
    <t>0160000000</t>
  </si>
  <si>
    <t xml:space="preserve">      Подпрограмма "Доступная среда"</t>
  </si>
  <si>
    <t>0150000000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</si>
  <si>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</si>
  <si>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0140000000</t>
  </si>
  <si>
    <t xml:space="preserve">      Подпрограмма "Улучшение демографической ситуации и положения семей с детьми"</t>
  </si>
  <si>
    <t>0130000000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</si>
  <si>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</si>
  <si>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0120000000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</si>
  <si>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</si>
  <si>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0110000000</t>
  </si>
  <si>
    <t xml:space="preserve">      Подпрограмма "Развитие мер социальной поддержки отдельных категорий населения"</t>
  </si>
  <si>
    <t>0100000000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</si>
  <si>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</si>
  <si>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Кассовый расход на 1 апреля 2018 г в тыс. руб.</t>
  </si>
  <si>
    <t>Кассовый расход на 1 апреля 2018г в рублях</t>
  </si>
  <si>
    <t>Процент исполнения</t>
  </si>
  <si>
    <t>Кассовый расход на 1 апреля 2019 г            в тыс. руб.</t>
  </si>
  <si>
    <t>Кассовый расход на 1 апреля 2019г в рублях</t>
  </si>
  <si>
    <t>Уточненные назначения на 2019 год              в тыс. руб.</t>
  </si>
  <si>
    <t>Уточненные назначения в рублях</t>
  </si>
  <si>
    <t>Наименование показателя</t>
  </si>
  <si>
    <t>Сведения об исполнении бюджета по государственным программам на 1 апреля 2019 года  в сравнении с планом                                                                                   и в сравнении с соответствующим периодом прошлого года</t>
  </si>
  <si>
    <t>Отклонение 2019 года от 2018 года</t>
  </si>
  <si>
    <t>Целевая статья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</si>
</sst>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right"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4" fontId="29" fillId="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30" fillId="0" borderId="1">
      <alignment vertical="top" wrapText="1"/>
      <protection/>
    </xf>
    <xf numFmtId="0" fontId="29" fillId="21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35" applyNumberFormat="1" applyFont="1" applyFill="1" applyBorder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>
      <alignment/>
    </xf>
    <xf numFmtId="0" fontId="49" fillId="0" borderId="11" xfId="34" applyNumberFormat="1" applyFont="1" applyFill="1" applyBorder="1" applyProtection="1">
      <alignment horizontal="center" vertical="center" wrapText="1"/>
      <protection/>
    </xf>
    <xf numFmtId="0" fontId="49" fillId="0" borderId="11" xfId="42" applyNumberFormat="1" applyFont="1" applyFill="1" applyBorder="1" applyProtection="1">
      <alignment horizontal="center" vertical="center" wrapText="1"/>
      <protection/>
    </xf>
    <xf numFmtId="0" fontId="49" fillId="0" borderId="11" xfId="43" applyNumberFormat="1" applyFont="1" applyFill="1" applyBorder="1" applyProtection="1">
      <alignment horizontal="center" vertical="center" wrapText="1"/>
      <protection/>
    </xf>
    <xf numFmtId="0" fontId="49" fillId="0" borderId="11" xfId="47" applyNumberFormat="1" applyFont="1" applyFill="1" applyBorder="1" applyAlignment="1" applyProtection="1">
      <alignment horizontal="left" vertical="center" wrapText="1"/>
      <protection/>
    </xf>
    <xf numFmtId="4" fontId="49" fillId="0" borderId="11" xfId="49" applyNumberFormat="1" applyFont="1" applyFill="1" applyBorder="1" applyAlignment="1" applyProtection="1">
      <alignment horizontal="left" vertical="center" shrinkToFit="1"/>
      <protection/>
    </xf>
    <xf numFmtId="4" fontId="49" fillId="0" borderId="11" xfId="48" applyNumberFormat="1" applyFont="1" applyFill="1" applyBorder="1" applyAlignment="1" applyProtection="1">
      <alignment horizontal="left" vertical="center" shrinkToFit="1"/>
      <protection/>
    </xf>
    <xf numFmtId="172" fontId="49" fillId="0" borderId="11" xfId="49" applyNumberFormat="1" applyFont="1" applyFill="1" applyBorder="1" applyAlignment="1" applyProtection="1">
      <alignment horizontal="right" vertical="center" shrinkToFit="1"/>
      <protection/>
    </xf>
    <xf numFmtId="172" fontId="50" fillId="0" borderId="11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Alignment="1">
      <alignment horizontal="center"/>
    </xf>
    <xf numFmtId="4" fontId="51" fillId="0" borderId="11" xfId="40" applyNumberFormat="1" applyFont="1" applyFill="1" applyBorder="1" applyAlignment="1" applyProtection="1">
      <alignment horizontal="left" vertical="center" shrinkToFit="1"/>
      <protection/>
    </xf>
    <xf numFmtId="172" fontId="51" fillId="0" borderId="11" xfId="49" applyNumberFormat="1" applyFont="1" applyFill="1" applyBorder="1" applyAlignment="1" applyProtection="1">
      <alignment horizontal="right" vertical="center" shrinkToFit="1"/>
      <protection/>
    </xf>
    <xf numFmtId="172" fontId="51" fillId="0" borderId="11" xfId="50" applyNumberFormat="1" applyFont="1" applyFill="1" applyBorder="1" applyAlignment="1" applyProtection="1">
      <alignment horizontal="center" vertical="center" shrinkToFit="1"/>
      <protection/>
    </xf>
    <xf numFmtId="4" fontId="51" fillId="0" borderId="11" xfId="39" applyNumberFormat="1" applyFont="1" applyFill="1" applyBorder="1" applyAlignment="1" applyProtection="1">
      <alignment horizontal="left" vertical="center" shrinkToFit="1"/>
      <protection/>
    </xf>
    <xf numFmtId="172" fontId="52" fillId="0" borderId="11" xfId="0" applyNumberFormat="1" applyFont="1" applyFill="1" applyBorder="1" applyAlignment="1" applyProtection="1">
      <alignment horizontal="right" vertical="center"/>
      <protection locked="0"/>
    </xf>
    <xf numFmtId="172" fontId="52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37" applyNumberFormat="1" applyFont="1" applyFill="1" applyBorder="1" applyAlignment="1" applyProtection="1">
      <alignment horizontal="center" vertical="center" wrapText="1"/>
      <protection/>
    </xf>
    <xf numFmtId="1" fontId="49" fillId="0" borderId="11" xfId="36" applyNumberFormat="1" applyFont="1" applyFill="1" applyBorder="1" applyAlignment="1" applyProtection="1">
      <alignment horizontal="center" vertical="center" shrinkToFit="1"/>
      <protection/>
    </xf>
    <xf numFmtId="0" fontId="51" fillId="0" borderId="11" xfId="38" applyNumberFormat="1" applyFont="1" applyFill="1" applyBorder="1" applyAlignment="1" applyProtection="1">
      <alignment horizontal="left" vertical="center"/>
      <protection/>
    </xf>
    <xf numFmtId="0" fontId="51" fillId="0" borderId="11" xfId="38" applyFont="1" applyFill="1" applyBorder="1" applyAlignment="1">
      <alignment horizontal="left" vertical="center"/>
      <protection/>
    </xf>
    <xf numFmtId="0" fontId="53" fillId="0" borderId="0" xfId="45" applyNumberFormat="1" applyFont="1" applyFill="1" applyBorder="1" applyAlignment="1" applyProtection="1">
      <alignment horizontal="center" vertical="center" wrapText="1"/>
      <protection/>
    </xf>
    <xf numFmtId="0" fontId="49" fillId="0" borderId="0" xfId="44" applyNumberFormat="1" applyFont="1" applyFill="1" applyBorder="1" applyProtection="1">
      <alignment horizontal="center" wrapText="1"/>
      <protection/>
    </xf>
    <xf numFmtId="0" fontId="49" fillId="0" borderId="0" xfId="44" applyFont="1" applyFill="1" applyBorder="1">
      <alignment horizontal="center" wrapText="1"/>
      <protection/>
    </xf>
    <xf numFmtId="0" fontId="47" fillId="0" borderId="0" xfId="46" applyNumberFormat="1" applyFont="1" applyFill="1" applyBorder="1" applyProtection="1">
      <alignment horizontal="right"/>
      <protection/>
    </xf>
    <xf numFmtId="0" fontId="47" fillId="0" borderId="0" xfId="46" applyFont="1" applyFill="1" applyBorder="1">
      <alignment horizontal="right"/>
      <protection/>
    </xf>
    <xf numFmtId="49" fontId="27" fillId="0" borderId="11" xfId="37" applyNumberFormat="1" applyFont="1" applyFill="1" applyBorder="1" applyAlignment="1" applyProtection="1">
      <alignment horizontal="center" vertical="center" wrapText="1"/>
      <protection/>
    </xf>
    <xf numFmtId="0" fontId="51" fillId="0" borderId="11" xfId="43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6" xfId="36"/>
    <cellStyle name="xl28" xfId="37"/>
    <cellStyle name="xl38" xfId="38"/>
    <cellStyle name="xl40" xfId="39"/>
    <cellStyle name="xl41" xfId="40"/>
    <cellStyle name="xl42" xfId="41"/>
    <cellStyle name="xl43" xfId="42"/>
    <cellStyle name="xl53" xfId="43"/>
    <cellStyle name="xl57" xfId="44"/>
    <cellStyle name="xl58" xfId="45"/>
    <cellStyle name="xl59" xfId="46"/>
    <cellStyle name="xl61" xfId="47"/>
    <cellStyle name="xl63" xfId="48"/>
    <cellStyle name="xl64" xfId="49"/>
    <cellStyle name="xl6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F8" sqref="D8:F8"/>
    </sheetView>
  </sheetViews>
  <sheetFormatPr defaultColWidth="8.8515625" defaultRowHeight="15"/>
  <cols>
    <col min="1" max="1" width="45.421875" style="3" customWidth="1"/>
    <col min="2" max="2" width="13.8515625" style="12" customWidth="1"/>
    <col min="3" max="3" width="16.421875" style="3" hidden="1" customWidth="1"/>
    <col min="4" max="4" width="14.7109375" style="3" customWidth="1"/>
    <col min="5" max="5" width="16.00390625" style="3" hidden="1" customWidth="1"/>
    <col min="6" max="6" width="14.8515625" style="3" customWidth="1"/>
    <col min="7" max="7" width="13.140625" style="12" customWidth="1"/>
    <col min="8" max="8" width="17.140625" style="3" hidden="1" customWidth="1"/>
    <col min="9" max="9" width="15.140625" style="3" customWidth="1"/>
    <col min="10" max="10" width="17.421875" style="3" customWidth="1"/>
    <col min="11" max="16384" width="8.8515625" style="3" customWidth="1"/>
  </cols>
  <sheetData>
    <row r="1" spans="1:10" ht="15.75">
      <c r="A1" s="24"/>
      <c r="B1" s="25"/>
      <c r="C1" s="25"/>
      <c r="D1" s="25"/>
      <c r="E1" s="25"/>
      <c r="F1" s="25"/>
      <c r="G1" s="25"/>
      <c r="H1" s="1"/>
      <c r="I1" s="2"/>
      <c r="J1" s="2"/>
    </row>
    <row r="2" spans="1:10" ht="59.25" customHeight="1">
      <c r="A2" s="23" t="s">
        <v>221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6"/>
      <c r="B3" s="27"/>
      <c r="C3" s="27"/>
      <c r="D3" s="27"/>
      <c r="E3" s="27"/>
      <c r="F3" s="27"/>
      <c r="G3" s="27"/>
      <c r="H3" s="1"/>
      <c r="I3" s="2"/>
      <c r="J3" s="2"/>
    </row>
    <row r="4" spans="1:10" ht="63">
      <c r="A4" s="4" t="s">
        <v>220</v>
      </c>
      <c r="B4" s="19" t="s">
        <v>223</v>
      </c>
      <c r="C4" s="5" t="s">
        <v>219</v>
      </c>
      <c r="D4" s="5" t="s">
        <v>218</v>
      </c>
      <c r="E4" s="6" t="s">
        <v>217</v>
      </c>
      <c r="F4" s="6" t="s">
        <v>216</v>
      </c>
      <c r="G4" s="29" t="s">
        <v>215</v>
      </c>
      <c r="H4" s="6" t="s">
        <v>214</v>
      </c>
      <c r="I4" s="6" t="s">
        <v>213</v>
      </c>
      <c r="J4" s="28" t="s">
        <v>222</v>
      </c>
    </row>
    <row r="5" spans="1:10" ht="63">
      <c r="A5" s="7" t="s">
        <v>212</v>
      </c>
      <c r="B5" s="20" t="s">
        <v>211</v>
      </c>
      <c r="C5" s="8">
        <v>10056386597.1</v>
      </c>
      <c r="D5" s="10">
        <f aca="true" t="shared" si="0" ref="D5:D36">C5/1000</f>
        <v>10056386.5971</v>
      </c>
      <c r="E5" s="8">
        <v>2342623381.61</v>
      </c>
      <c r="F5" s="10">
        <f aca="true" t="shared" si="1" ref="F5:F36">E5/1000</f>
        <v>2342623.38161</v>
      </c>
      <c r="G5" s="15">
        <f aca="true" t="shared" si="2" ref="G5:G36">F5/D5*100</f>
        <v>23.294881904058375</v>
      </c>
      <c r="H5" s="9">
        <v>2076427246.91</v>
      </c>
      <c r="I5" s="11">
        <f aca="true" t="shared" si="3" ref="I5:I36">H5/1000</f>
        <v>2076427.24691</v>
      </c>
      <c r="J5" s="18">
        <f>F5-I5</f>
        <v>266196.13470000005</v>
      </c>
    </row>
    <row r="6" spans="1:10" ht="47.25">
      <c r="A6" s="7" t="s">
        <v>210</v>
      </c>
      <c r="B6" s="20" t="s">
        <v>209</v>
      </c>
      <c r="C6" s="8">
        <v>3626990366</v>
      </c>
      <c r="D6" s="10">
        <f t="shared" si="0"/>
        <v>3626990.366</v>
      </c>
      <c r="E6" s="8">
        <v>1047439153.01</v>
      </c>
      <c r="F6" s="10">
        <f t="shared" si="1"/>
        <v>1047439.15301</v>
      </c>
      <c r="G6" s="15">
        <f t="shared" si="2"/>
        <v>28.87901668636525</v>
      </c>
      <c r="H6" s="9">
        <v>981479888.24</v>
      </c>
      <c r="I6" s="11">
        <f t="shared" si="3"/>
        <v>981479.88824</v>
      </c>
      <c r="J6" s="18">
        <f aca="true" t="shared" si="4" ref="J6:J69">F6-I6</f>
        <v>65959.26477000001</v>
      </c>
    </row>
    <row r="7" spans="1:10" ht="63">
      <c r="A7" s="7" t="s">
        <v>208</v>
      </c>
      <c r="B7" s="20" t="s">
        <v>207</v>
      </c>
      <c r="C7" s="8">
        <v>1943433800</v>
      </c>
      <c r="D7" s="10">
        <f t="shared" si="0"/>
        <v>1943433.8</v>
      </c>
      <c r="E7" s="8">
        <v>387051000</v>
      </c>
      <c r="F7" s="10">
        <f t="shared" si="1"/>
        <v>387051</v>
      </c>
      <c r="G7" s="15">
        <f t="shared" si="2"/>
        <v>19.91583145255578</v>
      </c>
      <c r="H7" s="9">
        <v>354789920</v>
      </c>
      <c r="I7" s="11">
        <f t="shared" si="3"/>
        <v>354789.92</v>
      </c>
      <c r="J7" s="18">
        <f t="shared" si="4"/>
        <v>32261.080000000016</v>
      </c>
    </row>
    <row r="8" spans="1:10" ht="110.25">
      <c r="A8" s="7" t="s">
        <v>206</v>
      </c>
      <c r="B8" s="20" t="s">
        <v>205</v>
      </c>
      <c r="C8" s="8">
        <v>77792500</v>
      </c>
      <c r="D8" s="10">
        <f t="shared" si="0"/>
        <v>77792.5</v>
      </c>
      <c r="E8" s="8">
        <v>3051500</v>
      </c>
      <c r="F8" s="10">
        <f t="shared" si="1"/>
        <v>3051.5</v>
      </c>
      <c r="G8" s="15">
        <f t="shared" si="2"/>
        <v>3.9226146479416397</v>
      </c>
      <c r="H8" s="9">
        <v>673968.83</v>
      </c>
      <c r="I8" s="11">
        <f t="shared" si="3"/>
        <v>673.9688299999999</v>
      </c>
      <c r="J8" s="18">
        <f t="shared" si="4"/>
        <v>2377.53117</v>
      </c>
    </row>
    <row r="9" spans="1:10" ht="47.25">
      <c r="A9" s="7" t="s">
        <v>204</v>
      </c>
      <c r="B9" s="20" t="s">
        <v>203</v>
      </c>
      <c r="C9" s="8">
        <v>3342163000</v>
      </c>
      <c r="D9" s="10">
        <f t="shared" si="0"/>
        <v>3342163</v>
      </c>
      <c r="E9" s="8">
        <v>775774889.14</v>
      </c>
      <c r="F9" s="10">
        <f t="shared" si="1"/>
        <v>775774.88914</v>
      </c>
      <c r="G9" s="15">
        <f t="shared" si="2"/>
        <v>23.211761040380136</v>
      </c>
      <c r="H9" s="9">
        <v>603977950.47</v>
      </c>
      <c r="I9" s="11">
        <f t="shared" si="3"/>
        <v>603977.95047</v>
      </c>
      <c r="J9" s="18">
        <f t="shared" si="4"/>
        <v>171796.93866999994</v>
      </c>
    </row>
    <row r="10" spans="1:10" ht="63">
      <c r="A10" s="7" t="s">
        <v>202</v>
      </c>
      <c r="B10" s="20" t="s">
        <v>201</v>
      </c>
      <c r="C10" s="8">
        <v>475963450</v>
      </c>
      <c r="D10" s="10">
        <f t="shared" si="0"/>
        <v>475963.45</v>
      </c>
      <c r="E10" s="8">
        <v>240000</v>
      </c>
      <c r="F10" s="10">
        <f t="shared" si="1"/>
        <v>240</v>
      </c>
      <c r="G10" s="15">
        <f t="shared" si="2"/>
        <v>0.050424039913148797</v>
      </c>
      <c r="H10" s="9">
        <v>34932152</v>
      </c>
      <c r="I10" s="11">
        <f t="shared" si="3"/>
        <v>34932.152</v>
      </c>
      <c r="J10" s="18">
        <f t="shared" si="4"/>
        <v>-34692.152</v>
      </c>
    </row>
    <row r="11" spans="1:10" ht="15.75">
      <c r="A11" s="7" t="s">
        <v>200</v>
      </c>
      <c r="B11" s="20" t="s">
        <v>199</v>
      </c>
      <c r="C11" s="8">
        <v>60486384</v>
      </c>
      <c r="D11" s="10">
        <f t="shared" si="0"/>
        <v>60486.384</v>
      </c>
      <c r="E11" s="8">
        <v>4510890</v>
      </c>
      <c r="F11" s="10">
        <f t="shared" si="1"/>
        <v>4510.89</v>
      </c>
      <c r="G11" s="15">
        <f t="shared" si="2"/>
        <v>7.457694941724406</v>
      </c>
      <c r="H11" s="9">
        <v>326941.04</v>
      </c>
      <c r="I11" s="11">
        <f t="shared" si="3"/>
        <v>326.94104</v>
      </c>
      <c r="J11" s="18">
        <f t="shared" si="4"/>
        <v>4183.948960000001</v>
      </c>
    </row>
    <row r="12" spans="1:10" ht="31.5">
      <c r="A12" s="7" t="s">
        <v>198</v>
      </c>
      <c r="B12" s="20" t="s">
        <v>197</v>
      </c>
      <c r="C12" s="8">
        <v>477345600</v>
      </c>
      <c r="D12" s="10">
        <f t="shared" si="0"/>
        <v>477345.6</v>
      </c>
      <c r="E12" s="8">
        <v>117771347.46</v>
      </c>
      <c r="F12" s="10">
        <f t="shared" si="1"/>
        <v>117771.34745999999</v>
      </c>
      <c r="G12" s="15">
        <f t="shared" si="2"/>
        <v>24.672134290124387</v>
      </c>
      <c r="H12" s="9">
        <v>100246426.33</v>
      </c>
      <c r="I12" s="11">
        <f t="shared" si="3"/>
        <v>100246.42633</v>
      </c>
      <c r="J12" s="18">
        <f t="shared" si="4"/>
        <v>17524.921129999988</v>
      </c>
    </row>
    <row r="13" spans="1:10" ht="63">
      <c r="A13" s="7" t="s">
        <v>196</v>
      </c>
      <c r="B13" s="20" t="s">
        <v>195</v>
      </c>
      <c r="C13" s="8">
        <v>52211497.1</v>
      </c>
      <c r="D13" s="10">
        <f t="shared" si="0"/>
        <v>52211.4971</v>
      </c>
      <c r="E13" s="8">
        <v>6784602</v>
      </c>
      <c r="F13" s="10">
        <f t="shared" si="1"/>
        <v>6784.602</v>
      </c>
      <c r="G13" s="15">
        <f t="shared" si="2"/>
        <v>12.9944597968634</v>
      </c>
      <c r="H13" s="9"/>
      <c r="I13" s="11">
        <f t="shared" si="3"/>
        <v>0</v>
      </c>
      <c r="J13" s="18">
        <f t="shared" si="4"/>
        <v>6784.602</v>
      </c>
    </row>
    <row r="14" spans="1:10" ht="63">
      <c r="A14" s="7" t="s">
        <v>194</v>
      </c>
      <c r="B14" s="20" t="s">
        <v>193</v>
      </c>
      <c r="C14" s="8">
        <v>555970208.95</v>
      </c>
      <c r="D14" s="10">
        <f t="shared" si="0"/>
        <v>555970.20895</v>
      </c>
      <c r="E14" s="8">
        <v>96999123.06</v>
      </c>
      <c r="F14" s="10">
        <f t="shared" si="1"/>
        <v>96999.12306</v>
      </c>
      <c r="G14" s="15">
        <f t="shared" si="2"/>
        <v>17.446820260961754</v>
      </c>
      <c r="H14" s="9">
        <v>79187197.62</v>
      </c>
      <c r="I14" s="11">
        <f t="shared" si="3"/>
        <v>79187.19762</v>
      </c>
      <c r="J14" s="18">
        <f t="shared" si="4"/>
        <v>17811.92543999999</v>
      </c>
    </row>
    <row r="15" spans="1:10" ht="47.25">
      <c r="A15" s="7" t="s">
        <v>192</v>
      </c>
      <c r="B15" s="20" t="s">
        <v>191</v>
      </c>
      <c r="C15" s="8">
        <v>501559308.95</v>
      </c>
      <c r="D15" s="10">
        <f t="shared" si="0"/>
        <v>501559.30895</v>
      </c>
      <c r="E15" s="8">
        <v>87555762.91</v>
      </c>
      <c r="F15" s="10">
        <f t="shared" si="1"/>
        <v>87555.76290999999</v>
      </c>
      <c r="G15" s="15">
        <f t="shared" si="2"/>
        <v>17.456711768204535</v>
      </c>
      <c r="H15" s="9">
        <v>73111762.65</v>
      </c>
      <c r="I15" s="11">
        <f t="shared" si="3"/>
        <v>73111.76265</v>
      </c>
      <c r="J15" s="18">
        <f t="shared" si="4"/>
        <v>14444.000259999986</v>
      </c>
    </row>
    <row r="16" spans="1:10" ht="47.25">
      <c r="A16" s="7" t="s">
        <v>190</v>
      </c>
      <c r="B16" s="20" t="s">
        <v>189</v>
      </c>
      <c r="C16" s="8">
        <v>3009400</v>
      </c>
      <c r="D16" s="10">
        <f t="shared" si="0"/>
        <v>3009.4</v>
      </c>
      <c r="E16" s="8">
        <v>0</v>
      </c>
      <c r="F16" s="10">
        <f t="shared" si="1"/>
        <v>0</v>
      </c>
      <c r="G16" s="15">
        <f t="shared" si="2"/>
        <v>0</v>
      </c>
      <c r="H16" s="9">
        <v>0</v>
      </c>
      <c r="I16" s="11">
        <f t="shared" si="3"/>
        <v>0</v>
      </c>
      <c r="J16" s="18">
        <f t="shared" si="4"/>
        <v>0</v>
      </c>
    </row>
    <row r="17" spans="1:10" ht="63">
      <c r="A17" s="7" t="s">
        <v>188</v>
      </c>
      <c r="B17" s="20" t="s">
        <v>187</v>
      </c>
      <c r="C17" s="8">
        <v>39400000</v>
      </c>
      <c r="D17" s="10">
        <f t="shared" si="0"/>
        <v>39400</v>
      </c>
      <c r="E17" s="8">
        <v>4746415.45</v>
      </c>
      <c r="F17" s="10">
        <f t="shared" si="1"/>
        <v>4746.41545</v>
      </c>
      <c r="G17" s="15">
        <f t="shared" si="2"/>
        <v>12.046739720812184</v>
      </c>
      <c r="H17" s="9">
        <v>3492774.97</v>
      </c>
      <c r="I17" s="11">
        <f t="shared" si="3"/>
        <v>3492.7749700000004</v>
      </c>
      <c r="J17" s="18">
        <f t="shared" si="4"/>
        <v>1253.64048</v>
      </c>
    </row>
    <row r="18" spans="1:10" ht="31.5">
      <c r="A18" s="7" t="s">
        <v>186</v>
      </c>
      <c r="B18" s="20" t="s">
        <v>185</v>
      </c>
      <c r="C18" s="8">
        <v>12001500</v>
      </c>
      <c r="D18" s="10">
        <f t="shared" si="0"/>
        <v>12001.5</v>
      </c>
      <c r="E18" s="8">
        <v>4696944.7</v>
      </c>
      <c r="F18" s="10">
        <f t="shared" si="1"/>
        <v>4696.9447</v>
      </c>
      <c r="G18" s="15">
        <f t="shared" si="2"/>
        <v>39.13631379410907</v>
      </c>
      <c r="H18" s="9">
        <v>2582660</v>
      </c>
      <c r="I18" s="11">
        <f t="shared" si="3"/>
        <v>2582.66</v>
      </c>
      <c r="J18" s="18">
        <f t="shared" si="4"/>
        <v>2114.2847</v>
      </c>
    </row>
    <row r="19" spans="1:10" ht="47.25">
      <c r="A19" s="7" t="s">
        <v>184</v>
      </c>
      <c r="B19" s="20" t="s">
        <v>183</v>
      </c>
      <c r="C19" s="8">
        <v>11879674387.19</v>
      </c>
      <c r="D19" s="10">
        <f t="shared" si="0"/>
        <v>11879674.387190001</v>
      </c>
      <c r="E19" s="8">
        <v>2393909034.3</v>
      </c>
      <c r="F19" s="10">
        <f t="shared" si="1"/>
        <v>2393909.0343000004</v>
      </c>
      <c r="G19" s="15">
        <f t="shared" si="2"/>
        <v>20.151301763635725</v>
      </c>
      <c r="H19" s="9">
        <v>1030094154.49</v>
      </c>
      <c r="I19" s="11">
        <f t="shared" si="3"/>
        <v>1030094.15449</v>
      </c>
      <c r="J19" s="18">
        <f t="shared" si="4"/>
        <v>1363814.8798100003</v>
      </c>
    </row>
    <row r="20" spans="1:10" ht="63">
      <c r="A20" s="7" t="s">
        <v>182</v>
      </c>
      <c r="B20" s="20" t="s">
        <v>181</v>
      </c>
      <c r="C20" s="8">
        <v>6245061326.19</v>
      </c>
      <c r="D20" s="10">
        <f t="shared" si="0"/>
        <v>6245061.3261899995</v>
      </c>
      <c r="E20" s="8">
        <v>1376910460.56</v>
      </c>
      <c r="F20" s="10">
        <f t="shared" si="1"/>
        <v>1376910.46056</v>
      </c>
      <c r="G20" s="15">
        <f t="shared" si="2"/>
        <v>22.047989421427</v>
      </c>
      <c r="H20" s="9">
        <v>76759759.45</v>
      </c>
      <c r="I20" s="11">
        <f t="shared" si="3"/>
        <v>76759.75945</v>
      </c>
      <c r="J20" s="18">
        <f t="shared" si="4"/>
        <v>1300150.70111</v>
      </c>
    </row>
    <row r="21" spans="1:10" ht="94.5">
      <c r="A21" s="7" t="s">
        <v>180</v>
      </c>
      <c r="B21" s="20" t="s">
        <v>179</v>
      </c>
      <c r="C21" s="8">
        <v>3608551901</v>
      </c>
      <c r="D21" s="10">
        <f t="shared" si="0"/>
        <v>3608551.901</v>
      </c>
      <c r="E21" s="8">
        <v>514534659.66</v>
      </c>
      <c r="F21" s="10">
        <f t="shared" si="1"/>
        <v>514534.65966</v>
      </c>
      <c r="G21" s="15">
        <f t="shared" si="2"/>
        <v>14.258757356861414</v>
      </c>
      <c r="H21" s="9">
        <v>486906946.69</v>
      </c>
      <c r="I21" s="11">
        <f t="shared" si="3"/>
        <v>486906.94669</v>
      </c>
      <c r="J21" s="18">
        <f t="shared" si="4"/>
        <v>27627.712969999993</v>
      </c>
    </row>
    <row r="22" spans="1:10" ht="31.5">
      <c r="A22" s="7" t="s">
        <v>178</v>
      </c>
      <c r="B22" s="20" t="s">
        <v>177</v>
      </c>
      <c r="C22" s="8">
        <v>466060660</v>
      </c>
      <c r="D22" s="10">
        <f t="shared" si="0"/>
        <v>466060.66</v>
      </c>
      <c r="E22" s="8">
        <v>27970579.61</v>
      </c>
      <c r="F22" s="10">
        <f t="shared" si="1"/>
        <v>27970.57961</v>
      </c>
      <c r="G22" s="15">
        <f t="shared" si="2"/>
        <v>6.0014890786963235</v>
      </c>
      <c r="H22" s="9">
        <v>22445262.81</v>
      </c>
      <c r="I22" s="11">
        <f t="shared" si="3"/>
        <v>22445.26281</v>
      </c>
      <c r="J22" s="18">
        <f t="shared" si="4"/>
        <v>5525.3168000000005</v>
      </c>
    </row>
    <row r="23" spans="1:10" ht="47.25">
      <c r="A23" s="7" t="s">
        <v>176</v>
      </c>
      <c r="B23" s="20" t="s">
        <v>175</v>
      </c>
      <c r="C23" s="8">
        <v>269400200</v>
      </c>
      <c r="D23" s="10">
        <f t="shared" si="0"/>
        <v>269400.2</v>
      </c>
      <c r="E23" s="8">
        <v>47111299.33</v>
      </c>
      <c r="F23" s="10">
        <f t="shared" si="1"/>
        <v>47111.29933</v>
      </c>
      <c r="G23" s="15">
        <f t="shared" si="2"/>
        <v>17.487477488880852</v>
      </c>
      <c r="H23" s="9">
        <v>41411401.96</v>
      </c>
      <c r="I23" s="11">
        <f t="shared" si="3"/>
        <v>41411.40196</v>
      </c>
      <c r="J23" s="18">
        <f t="shared" si="4"/>
        <v>5699.897369999999</v>
      </c>
    </row>
    <row r="24" spans="1:10" ht="47.25">
      <c r="A24" s="7" t="s">
        <v>174</v>
      </c>
      <c r="B24" s="20" t="s">
        <v>173</v>
      </c>
      <c r="C24" s="8">
        <v>178121500</v>
      </c>
      <c r="D24" s="10">
        <f t="shared" si="0"/>
        <v>178121.5</v>
      </c>
      <c r="E24" s="8">
        <v>30037814</v>
      </c>
      <c r="F24" s="10">
        <f t="shared" si="1"/>
        <v>30037.814</v>
      </c>
      <c r="G24" s="15">
        <f t="shared" si="2"/>
        <v>16.863665531673604</v>
      </c>
      <c r="H24" s="9">
        <v>22989537</v>
      </c>
      <c r="I24" s="11">
        <f t="shared" si="3"/>
        <v>22989.537</v>
      </c>
      <c r="J24" s="18">
        <f t="shared" si="4"/>
        <v>7048.276999999998</v>
      </c>
    </row>
    <row r="25" spans="1:10" ht="31.5">
      <c r="A25" s="7" t="s">
        <v>172</v>
      </c>
      <c r="B25" s="20" t="s">
        <v>171</v>
      </c>
      <c r="C25" s="8">
        <v>318716700</v>
      </c>
      <c r="D25" s="10">
        <f t="shared" si="0"/>
        <v>318716.7</v>
      </c>
      <c r="E25" s="8">
        <v>35333278.63</v>
      </c>
      <c r="F25" s="10">
        <f t="shared" si="1"/>
        <v>35333.27863</v>
      </c>
      <c r="G25" s="15">
        <f t="shared" si="2"/>
        <v>11.08610833068992</v>
      </c>
      <c r="H25" s="9">
        <v>32755148.42</v>
      </c>
      <c r="I25" s="11">
        <f t="shared" si="3"/>
        <v>32755.14842</v>
      </c>
      <c r="J25" s="18">
        <f t="shared" si="4"/>
        <v>2578.1302099999994</v>
      </c>
    </row>
    <row r="26" spans="1:10" ht="47.25">
      <c r="A26" s="7" t="s">
        <v>170</v>
      </c>
      <c r="B26" s="20" t="s">
        <v>169</v>
      </c>
      <c r="C26" s="8">
        <v>613633900</v>
      </c>
      <c r="D26" s="10">
        <f t="shared" si="0"/>
        <v>613633.9</v>
      </c>
      <c r="E26" s="8">
        <v>354456680.48</v>
      </c>
      <c r="F26" s="10">
        <f t="shared" si="1"/>
        <v>354456.68048000004</v>
      </c>
      <c r="G26" s="15">
        <f t="shared" si="2"/>
        <v>57.76354280296444</v>
      </c>
      <c r="H26" s="9">
        <v>342891985.4</v>
      </c>
      <c r="I26" s="11">
        <f t="shared" si="3"/>
        <v>342891.9854</v>
      </c>
      <c r="J26" s="18">
        <f t="shared" si="4"/>
        <v>11564.695080000034</v>
      </c>
    </row>
    <row r="27" spans="1:10" ht="31.5">
      <c r="A27" s="7" t="s">
        <v>168</v>
      </c>
      <c r="B27" s="20" t="s">
        <v>167</v>
      </c>
      <c r="C27" s="8">
        <v>180128200</v>
      </c>
      <c r="D27" s="10">
        <f t="shared" si="0"/>
        <v>180128.2</v>
      </c>
      <c r="E27" s="8">
        <v>7554262.03</v>
      </c>
      <c r="F27" s="10">
        <f t="shared" si="1"/>
        <v>7554.26203</v>
      </c>
      <c r="G27" s="15">
        <f t="shared" si="2"/>
        <v>4.193825303311752</v>
      </c>
      <c r="H27" s="9">
        <v>3934112.76</v>
      </c>
      <c r="I27" s="11">
        <f t="shared" si="3"/>
        <v>3934.11276</v>
      </c>
      <c r="J27" s="18">
        <f t="shared" si="4"/>
        <v>3620.14927</v>
      </c>
    </row>
    <row r="28" spans="1:10" ht="47.25">
      <c r="A28" s="7" t="s">
        <v>166</v>
      </c>
      <c r="B28" s="20" t="s">
        <v>165</v>
      </c>
      <c r="C28" s="8">
        <v>3094452554</v>
      </c>
      <c r="D28" s="10">
        <f t="shared" si="0"/>
        <v>3094452.554</v>
      </c>
      <c r="E28" s="8">
        <v>115935901.76</v>
      </c>
      <c r="F28" s="10">
        <f t="shared" si="1"/>
        <v>115935.90176000001</v>
      </c>
      <c r="G28" s="15">
        <f t="shared" si="2"/>
        <v>3.746572284979362</v>
      </c>
      <c r="H28" s="9">
        <v>109100222.11</v>
      </c>
      <c r="I28" s="11">
        <f t="shared" si="3"/>
        <v>109100.22211</v>
      </c>
      <c r="J28" s="18">
        <f t="shared" si="4"/>
        <v>6835.6796500000055</v>
      </c>
    </row>
    <row r="29" spans="1:10" ht="31.5">
      <c r="A29" s="7" t="s">
        <v>164</v>
      </c>
      <c r="B29" s="20" t="s">
        <v>163</v>
      </c>
      <c r="C29" s="8">
        <v>2659745080.32</v>
      </c>
      <c r="D29" s="10">
        <f t="shared" si="0"/>
        <v>2659745.08032</v>
      </c>
      <c r="E29" s="8">
        <v>11071953.11</v>
      </c>
      <c r="F29" s="10">
        <f t="shared" si="1"/>
        <v>11071.953109999999</v>
      </c>
      <c r="G29" s="15">
        <f t="shared" si="2"/>
        <v>0.41627873257191644</v>
      </c>
      <c r="H29" s="9">
        <v>65074294.91</v>
      </c>
      <c r="I29" s="11">
        <f t="shared" si="3"/>
        <v>65074.29491</v>
      </c>
      <c r="J29" s="18">
        <f t="shared" si="4"/>
        <v>-54002.341799999995</v>
      </c>
    </row>
    <row r="30" spans="1:10" ht="47.25">
      <c r="A30" s="7" t="s">
        <v>162</v>
      </c>
      <c r="B30" s="20" t="s">
        <v>161</v>
      </c>
      <c r="C30" s="8">
        <v>434707473.68</v>
      </c>
      <c r="D30" s="10">
        <f t="shared" si="0"/>
        <v>434707.47368</v>
      </c>
      <c r="E30" s="8">
        <v>104863948.65</v>
      </c>
      <c r="F30" s="10">
        <f t="shared" si="1"/>
        <v>104863.94865</v>
      </c>
      <c r="G30" s="15">
        <f t="shared" si="2"/>
        <v>24.12287687678294</v>
      </c>
      <c r="H30" s="9">
        <v>44025927.2</v>
      </c>
      <c r="I30" s="11">
        <f t="shared" si="3"/>
        <v>44025.927200000006</v>
      </c>
      <c r="J30" s="18">
        <f t="shared" si="4"/>
        <v>60838.02145</v>
      </c>
    </row>
    <row r="31" spans="1:10" ht="47.25">
      <c r="A31" s="7" t="s">
        <v>160</v>
      </c>
      <c r="B31" s="20" t="s">
        <v>159</v>
      </c>
      <c r="C31" s="8">
        <v>13611672350.69</v>
      </c>
      <c r="D31" s="10">
        <f t="shared" si="0"/>
        <v>13611672.35069</v>
      </c>
      <c r="E31" s="8">
        <v>2833695402.33</v>
      </c>
      <c r="F31" s="10">
        <f t="shared" si="1"/>
        <v>2833695.40233</v>
      </c>
      <c r="G31" s="15">
        <f t="shared" si="2"/>
        <v>20.818128216158208</v>
      </c>
      <c r="H31" s="9">
        <v>2626660518.13</v>
      </c>
      <c r="I31" s="11">
        <f t="shared" si="3"/>
        <v>2626660.51813</v>
      </c>
      <c r="J31" s="18">
        <f t="shared" si="4"/>
        <v>207034.88419999974</v>
      </c>
    </row>
    <row r="32" spans="1:10" ht="31.5">
      <c r="A32" s="7" t="s">
        <v>158</v>
      </c>
      <c r="B32" s="20" t="s">
        <v>157</v>
      </c>
      <c r="C32" s="8">
        <v>11526423374.05</v>
      </c>
      <c r="D32" s="10">
        <f t="shared" si="0"/>
        <v>11526423.374049999</v>
      </c>
      <c r="E32" s="8">
        <v>2506246315.3</v>
      </c>
      <c r="F32" s="10">
        <f t="shared" si="1"/>
        <v>2506246.3153000004</v>
      </c>
      <c r="G32" s="15">
        <f t="shared" si="2"/>
        <v>21.743486543644018</v>
      </c>
      <c r="H32" s="9">
        <v>2317901029.33</v>
      </c>
      <c r="I32" s="11">
        <f t="shared" si="3"/>
        <v>2317901.02933</v>
      </c>
      <c r="J32" s="18">
        <f t="shared" si="4"/>
        <v>188345.28597000055</v>
      </c>
    </row>
    <row r="33" spans="1:10" ht="63">
      <c r="A33" s="7" t="s">
        <v>156</v>
      </c>
      <c r="B33" s="20" t="s">
        <v>155</v>
      </c>
      <c r="C33" s="8">
        <v>1468183443.94</v>
      </c>
      <c r="D33" s="10">
        <f t="shared" si="0"/>
        <v>1468183.4439400001</v>
      </c>
      <c r="E33" s="8">
        <v>300065599.94</v>
      </c>
      <c r="F33" s="10">
        <f t="shared" si="1"/>
        <v>300065.59994</v>
      </c>
      <c r="G33" s="15">
        <f t="shared" si="2"/>
        <v>20.437882008446262</v>
      </c>
      <c r="H33" s="9">
        <v>283633124.52</v>
      </c>
      <c r="I33" s="11">
        <f t="shared" si="3"/>
        <v>283633.12451999995</v>
      </c>
      <c r="J33" s="18">
        <f t="shared" si="4"/>
        <v>16432.47542000003</v>
      </c>
    </row>
    <row r="34" spans="1:10" ht="78.75">
      <c r="A34" s="7" t="s">
        <v>154</v>
      </c>
      <c r="B34" s="20" t="s">
        <v>153</v>
      </c>
      <c r="C34" s="8">
        <v>91570500</v>
      </c>
      <c r="D34" s="10">
        <f t="shared" si="0"/>
        <v>91570.5</v>
      </c>
      <c r="E34" s="8">
        <v>17470687.09</v>
      </c>
      <c r="F34" s="10">
        <f t="shared" si="1"/>
        <v>17470.68709</v>
      </c>
      <c r="G34" s="15">
        <f t="shared" si="2"/>
        <v>19.078946920678604</v>
      </c>
      <c r="H34" s="9">
        <v>18026364.28</v>
      </c>
      <c r="I34" s="11">
        <f t="shared" si="3"/>
        <v>18026.36428</v>
      </c>
      <c r="J34" s="18">
        <f t="shared" si="4"/>
        <v>-555.6771900000022</v>
      </c>
    </row>
    <row r="35" spans="1:10" ht="31.5">
      <c r="A35" s="7" t="s">
        <v>152</v>
      </c>
      <c r="B35" s="20" t="s">
        <v>151</v>
      </c>
      <c r="C35" s="8">
        <v>74390165</v>
      </c>
      <c r="D35" s="10">
        <f t="shared" si="0"/>
        <v>74390.165</v>
      </c>
      <c r="E35" s="8">
        <v>9912800</v>
      </c>
      <c r="F35" s="10">
        <f t="shared" si="1"/>
        <v>9912.8</v>
      </c>
      <c r="G35" s="15">
        <f t="shared" si="2"/>
        <v>13.325417412368962</v>
      </c>
      <c r="H35" s="9">
        <v>7100000</v>
      </c>
      <c r="I35" s="11">
        <f t="shared" si="3"/>
        <v>7100</v>
      </c>
      <c r="J35" s="18">
        <f t="shared" si="4"/>
        <v>2812.7999999999993</v>
      </c>
    </row>
    <row r="36" spans="1:10" ht="31.5">
      <c r="A36" s="7" t="s">
        <v>150</v>
      </c>
      <c r="B36" s="20" t="s">
        <v>149</v>
      </c>
      <c r="C36" s="8">
        <v>451104867.7</v>
      </c>
      <c r="D36" s="10">
        <f t="shared" si="0"/>
        <v>451104.8677</v>
      </c>
      <c r="E36" s="8">
        <v>0</v>
      </c>
      <c r="F36" s="10">
        <f t="shared" si="1"/>
        <v>0</v>
      </c>
      <c r="G36" s="15">
        <f t="shared" si="2"/>
        <v>0</v>
      </c>
      <c r="H36" s="9">
        <v>0</v>
      </c>
      <c r="I36" s="11">
        <f t="shared" si="3"/>
        <v>0</v>
      </c>
      <c r="J36" s="18">
        <f t="shared" si="4"/>
        <v>0</v>
      </c>
    </row>
    <row r="37" spans="1:10" ht="47.25">
      <c r="A37" s="7" t="s">
        <v>148</v>
      </c>
      <c r="B37" s="20" t="s">
        <v>147</v>
      </c>
      <c r="C37" s="8">
        <v>1376714380.62</v>
      </c>
      <c r="D37" s="10">
        <f aca="true" t="shared" si="5" ref="D37:D68">C37/1000</f>
        <v>1376714.38062</v>
      </c>
      <c r="E37" s="8">
        <v>198241632.27</v>
      </c>
      <c r="F37" s="10">
        <f aca="true" t="shared" si="6" ref="F37:F68">E37/1000</f>
        <v>198241.63227</v>
      </c>
      <c r="G37" s="15">
        <f aca="true" t="shared" si="7" ref="G37:G68">F37/D37*100</f>
        <v>14.39961948975374</v>
      </c>
      <c r="H37" s="9">
        <v>177080993.3</v>
      </c>
      <c r="I37" s="11">
        <f aca="true" t="shared" si="8" ref="I37:I68">H37/1000</f>
        <v>177080.9933</v>
      </c>
      <c r="J37" s="18">
        <f t="shared" si="4"/>
        <v>21160.63897</v>
      </c>
    </row>
    <row r="38" spans="1:10" ht="31.5">
      <c r="A38" s="7" t="s">
        <v>146</v>
      </c>
      <c r="B38" s="20" t="s">
        <v>145</v>
      </c>
      <c r="C38" s="8">
        <v>1219533415.62</v>
      </c>
      <c r="D38" s="10">
        <f t="shared" si="5"/>
        <v>1219533.4156199999</v>
      </c>
      <c r="E38" s="8">
        <v>156272966.63</v>
      </c>
      <c r="F38" s="10">
        <f t="shared" si="6"/>
        <v>156272.96662999998</v>
      </c>
      <c r="G38" s="15">
        <f t="shared" si="7"/>
        <v>12.81416028691204</v>
      </c>
      <c r="H38" s="9">
        <v>137284473.44</v>
      </c>
      <c r="I38" s="11">
        <f t="shared" si="8"/>
        <v>137284.47344</v>
      </c>
      <c r="J38" s="18">
        <f t="shared" si="4"/>
        <v>18988.49318999998</v>
      </c>
    </row>
    <row r="39" spans="1:10" ht="31.5">
      <c r="A39" s="7" t="s">
        <v>144</v>
      </c>
      <c r="B39" s="20" t="s">
        <v>143</v>
      </c>
      <c r="C39" s="8">
        <v>50158724</v>
      </c>
      <c r="D39" s="10">
        <f t="shared" si="5"/>
        <v>50158.724</v>
      </c>
      <c r="E39" s="8">
        <v>11611846.64</v>
      </c>
      <c r="F39" s="10">
        <f t="shared" si="6"/>
        <v>11611.84664</v>
      </c>
      <c r="G39" s="15">
        <f t="shared" si="7"/>
        <v>23.150203422240164</v>
      </c>
      <c r="H39" s="9">
        <v>11146195.05</v>
      </c>
      <c r="I39" s="11">
        <f t="shared" si="8"/>
        <v>11146.19505</v>
      </c>
      <c r="J39" s="18">
        <f t="shared" si="4"/>
        <v>465.6515899999995</v>
      </c>
    </row>
    <row r="40" spans="1:10" ht="63">
      <c r="A40" s="7" t="s">
        <v>142</v>
      </c>
      <c r="B40" s="20" t="s">
        <v>141</v>
      </c>
      <c r="C40" s="8">
        <v>107022241</v>
      </c>
      <c r="D40" s="10">
        <f t="shared" si="5"/>
        <v>107022.241</v>
      </c>
      <c r="E40" s="8">
        <v>30356819</v>
      </c>
      <c r="F40" s="10">
        <f t="shared" si="6"/>
        <v>30356.819</v>
      </c>
      <c r="G40" s="15">
        <f t="shared" si="7"/>
        <v>28.364962942609285</v>
      </c>
      <c r="H40" s="9">
        <v>28650324.81</v>
      </c>
      <c r="I40" s="11">
        <f t="shared" si="8"/>
        <v>28650.32481</v>
      </c>
      <c r="J40" s="18">
        <f t="shared" si="4"/>
        <v>1706.4941900000013</v>
      </c>
    </row>
    <row r="41" spans="1:10" ht="63">
      <c r="A41" s="7" t="s">
        <v>140</v>
      </c>
      <c r="B41" s="20" t="s">
        <v>139</v>
      </c>
      <c r="C41" s="8">
        <v>95787400</v>
      </c>
      <c r="D41" s="10">
        <f t="shared" si="5"/>
        <v>95787.4</v>
      </c>
      <c r="E41" s="8">
        <v>0</v>
      </c>
      <c r="F41" s="10">
        <f t="shared" si="6"/>
        <v>0</v>
      </c>
      <c r="G41" s="15">
        <f t="shared" si="7"/>
        <v>0</v>
      </c>
      <c r="H41" s="9">
        <v>5500000</v>
      </c>
      <c r="I41" s="11">
        <f t="shared" si="8"/>
        <v>5500</v>
      </c>
      <c r="J41" s="18">
        <f t="shared" si="4"/>
        <v>-5500</v>
      </c>
    </row>
    <row r="42" spans="1:10" ht="47.25">
      <c r="A42" s="7" t="s">
        <v>138</v>
      </c>
      <c r="B42" s="20" t="s">
        <v>137</v>
      </c>
      <c r="C42" s="8">
        <v>30090000</v>
      </c>
      <c r="D42" s="10">
        <f t="shared" si="5"/>
        <v>30090</v>
      </c>
      <c r="E42" s="8">
        <v>0</v>
      </c>
      <c r="F42" s="10">
        <f t="shared" si="6"/>
        <v>0</v>
      </c>
      <c r="G42" s="15">
        <f t="shared" si="7"/>
        <v>0</v>
      </c>
      <c r="H42" s="9">
        <v>5500000</v>
      </c>
      <c r="I42" s="11">
        <f t="shared" si="8"/>
        <v>5500</v>
      </c>
      <c r="J42" s="18">
        <f t="shared" si="4"/>
        <v>-5500</v>
      </c>
    </row>
    <row r="43" spans="1:10" ht="63">
      <c r="A43" s="7" t="s">
        <v>136</v>
      </c>
      <c r="B43" s="20" t="s">
        <v>135</v>
      </c>
      <c r="C43" s="8">
        <v>30000000</v>
      </c>
      <c r="D43" s="10">
        <f t="shared" si="5"/>
        <v>30000</v>
      </c>
      <c r="E43" s="8">
        <v>0</v>
      </c>
      <c r="F43" s="10">
        <f t="shared" si="6"/>
        <v>0</v>
      </c>
      <c r="G43" s="15">
        <f t="shared" si="7"/>
        <v>0</v>
      </c>
      <c r="H43" s="9">
        <v>0</v>
      </c>
      <c r="I43" s="11">
        <f t="shared" si="8"/>
        <v>0</v>
      </c>
      <c r="J43" s="18">
        <f t="shared" si="4"/>
        <v>0</v>
      </c>
    </row>
    <row r="44" spans="1:10" ht="47.25">
      <c r="A44" s="7" t="s">
        <v>134</v>
      </c>
      <c r="B44" s="20" t="s">
        <v>133</v>
      </c>
      <c r="C44" s="8">
        <v>2252400</v>
      </c>
      <c r="D44" s="10">
        <f t="shared" si="5"/>
        <v>2252.4</v>
      </c>
      <c r="E44" s="8">
        <v>0</v>
      </c>
      <c r="F44" s="10">
        <f t="shared" si="6"/>
        <v>0</v>
      </c>
      <c r="G44" s="15">
        <f t="shared" si="7"/>
        <v>0</v>
      </c>
      <c r="H44" s="9">
        <v>0</v>
      </c>
      <c r="I44" s="11">
        <f t="shared" si="8"/>
        <v>0</v>
      </c>
      <c r="J44" s="18">
        <f t="shared" si="4"/>
        <v>0</v>
      </c>
    </row>
    <row r="45" spans="1:10" ht="47.25">
      <c r="A45" s="7" t="s">
        <v>132</v>
      </c>
      <c r="B45" s="20" t="s">
        <v>131</v>
      </c>
      <c r="C45" s="8">
        <v>33445000</v>
      </c>
      <c r="D45" s="10">
        <f t="shared" si="5"/>
        <v>33445</v>
      </c>
      <c r="E45" s="8">
        <v>0</v>
      </c>
      <c r="F45" s="10">
        <f t="shared" si="6"/>
        <v>0</v>
      </c>
      <c r="G45" s="15">
        <f t="shared" si="7"/>
        <v>0</v>
      </c>
      <c r="H45" s="9">
        <v>0</v>
      </c>
      <c r="I45" s="11">
        <f t="shared" si="8"/>
        <v>0</v>
      </c>
      <c r="J45" s="18">
        <f t="shared" si="4"/>
        <v>0</v>
      </c>
    </row>
    <row r="46" spans="1:10" ht="63">
      <c r="A46" s="7" t="s">
        <v>130</v>
      </c>
      <c r="B46" s="20" t="s">
        <v>129</v>
      </c>
      <c r="C46" s="8">
        <v>3011372904.84</v>
      </c>
      <c r="D46" s="10">
        <f t="shared" si="5"/>
        <v>3011372.90484</v>
      </c>
      <c r="E46" s="8">
        <v>386308071.55</v>
      </c>
      <c r="F46" s="10">
        <f t="shared" si="6"/>
        <v>386308.07155</v>
      </c>
      <c r="G46" s="15">
        <f t="shared" si="7"/>
        <v>12.828304024689539</v>
      </c>
      <c r="H46" s="9">
        <v>407518010.22</v>
      </c>
      <c r="I46" s="11">
        <f t="shared" si="8"/>
        <v>407518.01022000005</v>
      </c>
      <c r="J46" s="18">
        <f t="shared" si="4"/>
        <v>-21209.93867000006</v>
      </c>
    </row>
    <row r="47" spans="1:10" ht="31.5">
      <c r="A47" s="7" t="s">
        <v>128</v>
      </c>
      <c r="B47" s="20" t="s">
        <v>127</v>
      </c>
      <c r="C47" s="8">
        <v>111000000</v>
      </c>
      <c r="D47" s="10">
        <f t="shared" si="5"/>
        <v>111000</v>
      </c>
      <c r="E47" s="8">
        <v>15937287.49</v>
      </c>
      <c r="F47" s="10">
        <f t="shared" si="6"/>
        <v>15937.28749</v>
      </c>
      <c r="G47" s="15">
        <f t="shared" si="7"/>
        <v>14.357916657657658</v>
      </c>
      <c r="H47" s="9">
        <v>37737025.85</v>
      </c>
      <c r="I47" s="11">
        <f t="shared" si="8"/>
        <v>37737.02585</v>
      </c>
      <c r="J47" s="18">
        <f t="shared" si="4"/>
        <v>-21799.738359999996</v>
      </c>
    </row>
    <row r="48" spans="1:10" ht="15.75">
      <c r="A48" s="7" t="s">
        <v>126</v>
      </c>
      <c r="B48" s="20" t="s">
        <v>125</v>
      </c>
      <c r="C48" s="8">
        <v>40000000</v>
      </c>
      <c r="D48" s="10">
        <f t="shared" si="5"/>
        <v>40000</v>
      </c>
      <c r="E48" s="8">
        <v>5045749.87</v>
      </c>
      <c r="F48" s="10">
        <f t="shared" si="6"/>
        <v>5045.749870000001</v>
      </c>
      <c r="G48" s="15">
        <f t="shared" si="7"/>
        <v>12.614374675</v>
      </c>
      <c r="H48" s="9">
        <v>6711746.4</v>
      </c>
      <c r="I48" s="11">
        <f t="shared" si="8"/>
        <v>6711.7464</v>
      </c>
      <c r="J48" s="18">
        <f t="shared" si="4"/>
        <v>-1665.9965299999994</v>
      </c>
    </row>
    <row r="49" spans="1:10" ht="47.25">
      <c r="A49" s="7" t="s">
        <v>124</v>
      </c>
      <c r="B49" s="20" t="s">
        <v>123</v>
      </c>
      <c r="C49" s="8">
        <v>171844168</v>
      </c>
      <c r="D49" s="10">
        <f t="shared" si="5"/>
        <v>171844.168</v>
      </c>
      <c r="E49" s="8">
        <v>62108130.65</v>
      </c>
      <c r="F49" s="10">
        <f t="shared" si="6"/>
        <v>62108.13065</v>
      </c>
      <c r="G49" s="15">
        <f t="shared" si="7"/>
        <v>36.14212304836554</v>
      </c>
      <c r="H49" s="9">
        <v>48502403.45</v>
      </c>
      <c r="I49" s="11">
        <f t="shared" si="8"/>
        <v>48502.403450000005</v>
      </c>
      <c r="J49" s="18">
        <f t="shared" si="4"/>
        <v>13605.727199999994</v>
      </c>
    </row>
    <row r="50" spans="1:10" ht="47.25">
      <c r="A50" s="7" t="s">
        <v>122</v>
      </c>
      <c r="B50" s="20" t="s">
        <v>121</v>
      </c>
      <c r="C50" s="8">
        <v>320530441.25</v>
      </c>
      <c r="D50" s="10">
        <f t="shared" si="5"/>
        <v>320530.44125</v>
      </c>
      <c r="E50" s="8">
        <v>3493144.44</v>
      </c>
      <c r="F50" s="10">
        <f t="shared" si="6"/>
        <v>3493.14444</v>
      </c>
      <c r="G50" s="15">
        <f t="shared" si="7"/>
        <v>1.0898011516090285</v>
      </c>
      <c r="H50" s="9">
        <v>5859729.56</v>
      </c>
      <c r="I50" s="11">
        <f t="shared" si="8"/>
        <v>5859.72956</v>
      </c>
      <c r="J50" s="18">
        <f t="shared" si="4"/>
        <v>-2366.5851199999997</v>
      </c>
    </row>
    <row r="51" spans="1:10" ht="63">
      <c r="A51" s="7" t="s">
        <v>120</v>
      </c>
      <c r="B51" s="20" t="s">
        <v>119</v>
      </c>
      <c r="C51" s="8">
        <v>1062095788.92</v>
      </c>
      <c r="D51" s="10">
        <f t="shared" si="5"/>
        <v>1062095.78892</v>
      </c>
      <c r="E51" s="8">
        <v>18733115.55</v>
      </c>
      <c r="F51" s="10">
        <f t="shared" si="6"/>
        <v>18733.115550000002</v>
      </c>
      <c r="G51" s="15">
        <f t="shared" si="7"/>
        <v>1.7637877624059606</v>
      </c>
      <c r="H51" s="9">
        <v>45887604.96</v>
      </c>
      <c r="I51" s="11">
        <f t="shared" si="8"/>
        <v>45887.604960000004</v>
      </c>
      <c r="J51" s="18">
        <f t="shared" si="4"/>
        <v>-27154.489410000002</v>
      </c>
    </row>
    <row r="52" spans="1:10" ht="63">
      <c r="A52" s="7" t="s">
        <v>118</v>
      </c>
      <c r="B52" s="20" t="s">
        <v>117</v>
      </c>
      <c r="C52" s="8">
        <v>1305902506.67</v>
      </c>
      <c r="D52" s="10">
        <f t="shared" si="5"/>
        <v>1305902.50667</v>
      </c>
      <c r="E52" s="8">
        <v>280990643.55</v>
      </c>
      <c r="F52" s="10">
        <f t="shared" si="6"/>
        <v>280990.64355000004</v>
      </c>
      <c r="G52" s="15">
        <f t="shared" si="7"/>
        <v>21.516969460952726</v>
      </c>
      <c r="H52" s="9">
        <v>262819500</v>
      </c>
      <c r="I52" s="11">
        <f t="shared" si="8"/>
        <v>262819.5</v>
      </c>
      <c r="J52" s="18">
        <f t="shared" si="4"/>
        <v>18171.143550000037</v>
      </c>
    </row>
    <row r="53" spans="1:10" ht="63">
      <c r="A53" s="7" t="s">
        <v>116</v>
      </c>
      <c r="B53" s="20" t="s">
        <v>115</v>
      </c>
      <c r="C53" s="8">
        <v>909490570</v>
      </c>
      <c r="D53" s="10">
        <f t="shared" si="5"/>
        <v>909490.57</v>
      </c>
      <c r="E53" s="8">
        <v>173640673.91</v>
      </c>
      <c r="F53" s="10">
        <f t="shared" si="6"/>
        <v>173640.67390999998</v>
      </c>
      <c r="G53" s="15">
        <f t="shared" si="7"/>
        <v>19.092080735922305</v>
      </c>
      <c r="H53" s="9">
        <v>157260135.12</v>
      </c>
      <c r="I53" s="11">
        <f t="shared" si="8"/>
        <v>157260.13512</v>
      </c>
      <c r="J53" s="18">
        <f t="shared" si="4"/>
        <v>16380.538789999991</v>
      </c>
    </row>
    <row r="54" spans="1:10" ht="31.5">
      <c r="A54" s="7" t="s">
        <v>114</v>
      </c>
      <c r="B54" s="20" t="s">
        <v>113</v>
      </c>
      <c r="C54" s="8">
        <v>27770900</v>
      </c>
      <c r="D54" s="10">
        <f t="shared" si="5"/>
        <v>27770.9</v>
      </c>
      <c r="E54" s="8">
        <v>4487250</v>
      </c>
      <c r="F54" s="10">
        <f t="shared" si="6"/>
        <v>4487.25</v>
      </c>
      <c r="G54" s="15">
        <f t="shared" si="7"/>
        <v>16.158100745744647</v>
      </c>
      <c r="H54" s="9">
        <v>4703300</v>
      </c>
      <c r="I54" s="11">
        <f t="shared" si="8"/>
        <v>4703.3</v>
      </c>
      <c r="J54" s="18">
        <f t="shared" si="4"/>
        <v>-216.05000000000018</v>
      </c>
    </row>
    <row r="55" spans="1:10" ht="47.25">
      <c r="A55" s="7" t="s">
        <v>112</v>
      </c>
      <c r="B55" s="20" t="s">
        <v>111</v>
      </c>
      <c r="C55" s="8">
        <v>2775000</v>
      </c>
      <c r="D55" s="10">
        <f t="shared" si="5"/>
        <v>2775</v>
      </c>
      <c r="E55" s="8">
        <v>30840</v>
      </c>
      <c r="F55" s="10">
        <f t="shared" si="6"/>
        <v>30.84</v>
      </c>
      <c r="G55" s="15">
        <f t="shared" si="7"/>
        <v>1.1113513513513513</v>
      </c>
      <c r="H55" s="9">
        <v>145000</v>
      </c>
      <c r="I55" s="11">
        <f t="shared" si="8"/>
        <v>145</v>
      </c>
      <c r="J55" s="18">
        <f t="shared" si="4"/>
        <v>-114.16</v>
      </c>
    </row>
    <row r="56" spans="1:10" ht="31.5">
      <c r="A56" s="7" t="s">
        <v>110</v>
      </c>
      <c r="B56" s="20" t="s">
        <v>109</v>
      </c>
      <c r="C56" s="8">
        <v>19700000</v>
      </c>
      <c r="D56" s="10">
        <f t="shared" si="5"/>
        <v>19700</v>
      </c>
      <c r="E56" s="8">
        <v>0</v>
      </c>
      <c r="F56" s="10">
        <f t="shared" si="6"/>
        <v>0</v>
      </c>
      <c r="G56" s="15">
        <f t="shared" si="7"/>
        <v>0</v>
      </c>
      <c r="H56" s="9">
        <v>0</v>
      </c>
      <c r="I56" s="11">
        <f t="shared" si="8"/>
        <v>0</v>
      </c>
      <c r="J56" s="18">
        <f t="shared" si="4"/>
        <v>0</v>
      </c>
    </row>
    <row r="57" spans="1:10" ht="47.25">
      <c r="A57" s="7" t="s">
        <v>108</v>
      </c>
      <c r="B57" s="20" t="s">
        <v>107</v>
      </c>
      <c r="C57" s="8">
        <v>6620000</v>
      </c>
      <c r="D57" s="10">
        <f t="shared" si="5"/>
        <v>6620</v>
      </c>
      <c r="E57" s="8">
        <v>0</v>
      </c>
      <c r="F57" s="10">
        <f t="shared" si="6"/>
        <v>0</v>
      </c>
      <c r="G57" s="15">
        <f t="shared" si="7"/>
        <v>0</v>
      </c>
      <c r="H57" s="9">
        <v>99000</v>
      </c>
      <c r="I57" s="11">
        <f t="shared" si="8"/>
        <v>99</v>
      </c>
      <c r="J57" s="18">
        <f t="shared" si="4"/>
        <v>-99</v>
      </c>
    </row>
    <row r="58" spans="1:10" ht="31.5">
      <c r="A58" s="7" t="s">
        <v>106</v>
      </c>
      <c r="B58" s="20" t="s">
        <v>105</v>
      </c>
      <c r="C58" s="8">
        <v>230324270</v>
      </c>
      <c r="D58" s="10">
        <f t="shared" si="5"/>
        <v>230324.27</v>
      </c>
      <c r="E58" s="8">
        <v>38093791.78</v>
      </c>
      <c r="F58" s="10">
        <f t="shared" si="6"/>
        <v>38093.79178</v>
      </c>
      <c r="G58" s="15">
        <f t="shared" si="7"/>
        <v>16.539200050433244</v>
      </c>
      <c r="H58" s="9">
        <v>34978034.58</v>
      </c>
      <c r="I58" s="11">
        <f t="shared" si="8"/>
        <v>34978.03458</v>
      </c>
      <c r="J58" s="18">
        <f t="shared" si="4"/>
        <v>3115.7572</v>
      </c>
    </row>
    <row r="59" spans="1:10" ht="47.25">
      <c r="A59" s="7" t="s">
        <v>104</v>
      </c>
      <c r="B59" s="20" t="s">
        <v>103</v>
      </c>
      <c r="C59" s="8">
        <v>622300400</v>
      </c>
      <c r="D59" s="10">
        <f t="shared" si="5"/>
        <v>622300.4</v>
      </c>
      <c r="E59" s="8">
        <v>131028792.13</v>
      </c>
      <c r="F59" s="10">
        <f t="shared" si="6"/>
        <v>131028.79213</v>
      </c>
      <c r="G59" s="15">
        <f t="shared" si="7"/>
        <v>21.05555325530885</v>
      </c>
      <c r="H59" s="9">
        <v>117334800.54</v>
      </c>
      <c r="I59" s="11">
        <f t="shared" si="8"/>
        <v>117334.80054000001</v>
      </c>
      <c r="J59" s="18">
        <f t="shared" si="4"/>
        <v>13693.99158999999</v>
      </c>
    </row>
    <row r="60" spans="1:10" ht="47.25">
      <c r="A60" s="7" t="s">
        <v>102</v>
      </c>
      <c r="B60" s="20" t="s">
        <v>101</v>
      </c>
      <c r="C60" s="8">
        <v>409697749</v>
      </c>
      <c r="D60" s="10">
        <f t="shared" si="5"/>
        <v>409697.749</v>
      </c>
      <c r="E60" s="8">
        <v>66056064.03</v>
      </c>
      <c r="F60" s="10">
        <f t="shared" si="6"/>
        <v>66056.06403</v>
      </c>
      <c r="G60" s="15">
        <f t="shared" si="7"/>
        <v>16.12312105478519</v>
      </c>
      <c r="H60" s="9">
        <v>69308572.09</v>
      </c>
      <c r="I60" s="11">
        <f t="shared" si="8"/>
        <v>69308.57209</v>
      </c>
      <c r="J60" s="18">
        <f t="shared" si="4"/>
        <v>-3252.5080600000074</v>
      </c>
    </row>
    <row r="61" spans="1:10" ht="63">
      <c r="A61" s="7" t="s">
        <v>100</v>
      </c>
      <c r="B61" s="20" t="s">
        <v>99</v>
      </c>
      <c r="C61" s="8">
        <v>128710849</v>
      </c>
      <c r="D61" s="10">
        <f t="shared" si="5"/>
        <v>128710.849</v>
      </c>
      <c r="E61" s="8">
        <v>17281640.31</v>
      </c>
      <c r="F61" s="10">
        <f t="shared" si="6"/>
        <v>17281.64031</v>
      </c>
      <c r="G61" s="15">
        <f t="shared" si="7"/>
        <v>13.42671611932262</v>
      </c>
      <c r="H61" s="9">
        <v>19832259.21</v>
      </c>
      <c r="I61" s="11">
        <f t="shared" si="8"/>
        <v>19832.25921</v>
      </c>
      <c r="J61" s="18">
        <f t="shared" si="4"/>
        <v>-2550.6189000000013</v>
      </c>
    </row>
    <row r="62" spans="1:10" ht="94.5">
      <c r="A62" s="7" t="s">
        <v>98</v>
      </c>
      <c r="B62" s="20" t="s">
        <v>97</v>
      </c>
      <c r="C62" s="8">
        <v>270625400</v>
      </c>
      <c r="D62" s="10">
        <f t="shared" si="5"/>
        <v>270625.4</v>
      </c>
      <c r="E62" s="8">
        <v>47734423.72</v>
      </c>
      <c r="F62" s="10">
        <f t="shared" si="6"/>
        <v>47734.42372</v>
      </c>
      <c r="G62" s="15">
        <f t="shared" si="7"/>
        <v>17.638560061250715</v>
      </c>
      <c r="H62" s="9">
        <v>49476312.88</v>
      </c>
      <c r="I62" s="11">
        <f t="shared" si="8"/>
        <v>49476.312880000005</v>
      </c>
      <c r="J62" s="18">
        <f t="shared" si="4"/>
        <v>-1741.889160000006</v>
      </c>
    </row>
    <row r="63" spans="1:10" ht="47.25">
      <c r="A63" s="7" t="s">
        <v>96</v>
      </c>
      <c r="B63" s="20" t="s">
        <v>95</v>
      </c>
      <c r="C63" s="8">
        <v>10361500</v>
      </c>
      <c r="D63" s="10">
        <f t="shared" si="5"/>
        <v>10361.5</v>
      </c>
      <c r="E63" s="8">
        <v>1040000</v>
      </c>
      <c r="F63" s="10">
        <f t="shared" si="6"/>
        <v>1040</v>
      </c>
      <c r="G63" s="15">
        <f t="shared" si="7"/>
        <v>10.037156782319162</v>
      </c>
      <c r="H63" s="9"/>
      <c r="I63" s="11">
        <f t="shared" si="8"/>
        <v>0</v>
      </c>
      <c r="J63" s="18">
        <f t="shared" si="4"/>
        <v>1040</v>
      </c>
    </row>
    <row r="64" spans="1:10" ht="47.25">
      <c r="A64" s="7" t="s">
        <v>94</v>
      </c>
      <c r="B64" s="20" t="s">
        <v>93</v>
      </c>
      <c r="C64" s="8">
        <v>474695425</v>
      </c>
      <c r="D64" s="10">
        <f t="shared" si="5"/>
        <v>474695.425</v>
      </c>
      <c r="E64" s="8">
        <v>99691055.62</v>
      </c>
      <c r="F64" s="10">
        <f t="shared" si="6"/>
        <v>99691.05562</v>
      </c>
      <c r="G64" s="15">
        <f t="shared" si="7"/>
        <v>21.001056755497487</v>
      </c>
      <c r="H64" s="9">
        <v>24314868.68</v>
      </c>
      <c r="I64" s="11">
        <f t="shared" si="8"/>
        <v>24314.86868</v>
      </c>
      <c r="J64" s="18">
        <f t="shared" si="4"/>
        <v>75376.18694</v>
      </c>
    </row>
    <row r="65" spans="1:10" ht="47.25">
      <c r="A65" s="7" t="s">
        <v>92</v>
      </c>
      <c r="B65" s="20" t="s">
        <v>91</v>
      </c>
      <c r="C65" s="8">
        <v>78519689.88</v>
      </c>
      <c r="D65" s="10">
        <f t="shared" si="5"/>
        <v>78519.68987999999</v>
      </c>
      <c r="E65" s="8">
        <v>42436748.27</v>
      </c>
      <c r="F65" s="10">
        <f t="shared" si="6"/>
        <v>42436.748270000004</v>
      </c>
      <c r="G65" s="15">
        <f t="shared" si="7"/>
        <v>54.04599576852023</v>
      </c>
      <c r="H65" s="9">
        <v>5056199.65</v>
      </c>
      <c r="I65" s="11">
        <f t="shared" si="8"/>
        <v>5056.1996500000005</v>
      </c>
      <c r="J65" s="18">
        <f t="shared" si="4"/>
        <v>37380.54862</v>
      </c>
    </row>
    <row r="66" spans="1:10" ht="78.75">
      <c r="A66" s="7" t="s">
        <v>90</v>
      </c>
      <c r="B66" s="20" t="s">
        <v>89</v>
      </c>
      <c r="C66" s="8">
        <v>7810000</v>
      </c>
      <c r="D66" s="10">
        <f t="shared" si="5"/>
        <v>7810</v>
      </c>
      <c r="E66" s="8">
        <v>0</v>
      </c>
      <c r="F66" s="10">
        <f t="shared" si="6"/>
        <v>0</v>
      </c>
      <c r="G66" s="15">
        <f t="shared" si="7"/>
        <v>0</v>
      </c>
      <c r="H66" s="9">
        <v>0</v>
      </c>
      <c r="I66" s="11">
        <f t="shared" si="8"/>
        <v>0</v>
      </c>
      <c r="J66" s="18">
        <f t="shared" si="4"/>
        <v>0</v>
      </c>
    </row>
    <row r="67" spans="1:10" ht="47.25">
      <c r="A67" s="7" t="s">
        <v>88</v>
      </c>
      <c r="B67" s="20" t="s">
        <v>87</v>
      </c>
      <c r="C67" s="8">
        <v>7600000</v>
      </c>
      <c r="D67" s="10">
        <f t="shared" si="5"/>
        <v>7600</v>
      </c>
      <c r="E67" s="8">
        <v>5000000</v>
      </c>
      <c r="F67" s="10">
        <f t="shared" si="6"/>
        <v>5000</v>
      </c>
      <c r="G67" s="15">
        <f t="shared" si="7"/>
        <v>65.78947368421053</v>
      </c>
      <c r="H67" s="9">
        <v>5248000</v>
      </c>
      <c r="I67" s="11">
        <f t="shared" si="8"/>
        <v>5248</v>
      </c>
      <c r="J67" s="18">
        <f t="shared" si="4"/>
        <v>-248</v>
      </c>
    </row>
    <row r="68" spans="1:10" ht="47.25">
      <c r="A68" s="7" t="s">
        <v>86</v>
      </c>
      <c r="B68" s="20" t="s">
        <v>85</v>
      </c>
      <c r="C68" s="8">
        <v>380765735.12</v>
      </c>
      <c r="D68" s="10">
        <f t="shared" si="5"/>
        <v>380765.73512</v>
      </c>
      <c r="E68" s="8">
        <v>52254307.35</v>
      </c>
      <c r="F68" s="10">
        <f t="shared" si="6"/>
        <v>52254.30735</v>
      </c>
      <c r="G68" s="15">
        <f t="shared" si="7"/>
        <v>13.723479433760453</v>
      </c>
      <c r="H68" s="9">
        <v>14010669.03</v>
      </c>
      <c r="I68" s="11">
        <f t="shared" si="8"/>
        <v>14010.66903</v>
      </c>
      <c r="J68" s="18">
        <f t="shared" si="4"/>
        <v>38243.638320000005</v>
      </c>
    </row>
    <row r="69" spans="1:10" ht="47.25">
      <c r="A69" s="7" t="s">
        <v>84</v>
      </c>
      <c r="B69" s="20" t="s">
        <v>83</v>
      </c>
      <c r="C69" s="8">
        <v>392918890.07</v>
      </c>
      <c r="D69" s="10">
        <f aca="true" t="shared" si="9" ref="D69:D100">C69/1000</f>
        <v>392918.89006999996</v>
      </c>
      <c r="E69" s="8">
        <v>5189179.49</v>
      </c>
      <c r="F69" s="10">
        <f aca="true" t="shared" si="10" ref="F69:F100">E69/1000</f>
        <v>5189.17949</v>
      </c>
      <c r="G69" s="15">
        <f aca="true" t="shared" si="11" ref="G69:G100">F69/D69*100</f>
        <v>1.320674475354323</v>
      </c>
      <c r="H69" s="9">
        <v>6135870.14</v>
      </c>
      <c r="I69" s="11">
        <f aca="true" t="shared" si="12" ref="I69:I100">H69/1000</f>
        <v>6135.87014</v>
      </c>
      <c r="J69" s="18">
        <f t="shared" si="4"/>
        <v>-946.6906499999996</v>
      </c>
    </row>
    <row r="70" spans="1:10" ht="31.5">
      <c r="A70" s="7" t="s">
        <v>82</v>
      </c>
      <c r="B70" s="20" t="s">
        <v>81</v>
      </c>
      <c r="C70" s="8">
        <v>359368890.07</v>
      </c>
      <c r="D70" s="10">
        <f t="shared" si="9"/>
        <v>359368.89006999996</v>
      </c>
      <c r="E70" s="8">
        <v>5189179.49</v>
      </c>
      <c r="F70" s="10">
        <f t="shared" si="10"/>
        <v>5189.17949</v>
      </c>
      <c r="G70" s="15">
        <f t="shared" si="11"/>
        <v>1.4439701469398818</v>
      </c>
      <c r="H70" s="9">
        <v>6135870.14</v>
      </c>
      <c r="I70" s="11">
        <f t="shared" si="12"/>
        <v>6135.87014</v>
      </c>
      <c r="J70" s="18">
        <f aca="true" t="shared" si="13" ref="J70:J111">F70-I70</f>
        <v>-946.6906499999996</v>
      </c>
    </row>
    <row r="71" spans="1:10" ht="31.5">
      <c r="A71" s="7" t="s">
        <v>80</v>
      </c>
      <c r="B71" s="20" t="s">
        <v>79</v>
      </c>
      <c r="C71" s="8">
        <v>21200000</v>
      </c>
      <c r="D71" s="10">
        <f t="shared" si="9"/>
        <v>21200</v>
      </c>
      <c r="E71" s="8">
        <v>0</v>
      </c>
      <c r="F71" s="10">
        <f t="shared" si="10"/>
        <v>0</v>
      </c>
      <c r="G71" s="15">
        <f t="shared" si="11"/>
        <v>0</v>
      </c>
      <c r="H71" s="9">
        <v>0</v>
      </c>
      <c r="I71" s="11">
        <f t="shared" si="12"/>
        <v>0</v>
      </c>
      <c r="J71" s="18">
        <f t="shared" si="13"/>
        <v>0</v>
      </c>
    </row>
    <row r="72" spans="1:10" ht="47.25">
      <c r="A72" s="7" t="s">
        <v>78</v>
      </c>
      <c r="B72" s="20" t="s">
        <v>77</v>
      </c>
      <c r="C72" s="8">
        <v>12350000</v>
      </c>
      <c r="D72" s="10">
        <f t="shared" si="9"/>
        <v>12350</v>
      </c>
      <c r="E72" s="8">
        <v>0</v>
      </c>
      <c r="F72" s="10">
        <f t="shared" si="10"/>
        <v>0</v>
      </c>
      <c r="G72" s="15">
        <f t="shared" si="11"/>
        <v>0</v>
      </c>
      <c r="H72" s="9">
        <v>0</v>
      </c>
      <c r="I72" s="11">
        <f t="shared" si="12"/>
        <v>0</v>
      </c>
      <c r="J72" s="18">
        <f t="shared" si="13"/>
        <v>0</v>
      </c>
    </row>
    <row r="73" spans="1:10" ht="78.75">
      <c r="A73" s="7" t="s">
        <v>76</v>
      </c>
      <c r="B73" s="20" t="s">
        <v>75</v>
      </c>
      <c r="C73" s="8">
        <v>6294684851.75</v>
      </c>
      <c r="D73" s="10">
        <f t="shared" si="9"/>
        <v>6294684.85175</v>
      </c>
      <c r="E73" s="8">
        <v>996744830.12</v>
      </c>
      <c r="F73" s="10">
        <f t="shared" si="10"/>
        <v>996744.83012</v>
      </c>
      <c r="G73" s="15">
        <f t="shared" si="11"/>
        <v>15.834705844612582</v>
      </c>
      <c r="H73" s="9">
        <v>301437047.82</v>
      </c>
      <c r="I73" s="11">
        <f t="shared" si="12"/>
        <v>301437.04782</v>
      </c>
      <c r="J73" s="18">
        <f t="shared" si="13"/>
        <v>695307.7823000001</v>
      </c>
    </row>
    <row r="74" spans="1:10" ht="63">
      <c r="A74" s="7" t="s">
        <v>74</v>
      </c>
      <c r="B74" s="20" t="s">
        <v>73</v>
      </c>
      <c r="C74" s="8">
        <v>669829316.66</v>
      </c>
      <c r="D74" s="10">
        <f t="shared" si="9"/>
        <v>669829.31666</v>
      </c>
      <c r="E74" s="8">
        <v>17291309.24</v>
      </c>
      <c r="F74" s="10">
        <f t="shared" si="10"/>
        <v>17291.30924</v>
      </c>
      <c r="G74" s="15">
        <f t="shared" si="11"/>
        <v>2.581450051517666</v>
      </c>
      <c r="H74" s="9">
        <v>38908566.15</v>
      </c>
      <c r="I74" s="11">
        <f t="shared" si="12"/>
        <v>38908.56615</v>
      </c>
      <c r="J74" s="18">
        <f t="shared" si="13"/>
        <v>-21617.25691</v>
      </c>
    </row>
    <row r="75" spans="1:10" ht="63">
      <c r="A75" s="7" t="s">
        <v>72</v>
      </c>
      <c r="B75" s="20" t="s">
        <v>71</v>
      </c>
      <c r="C75" s="8">
        <v>4410461291.7</v>
      </c>
      <c r="D75" s="10">
        <f t="shared" si="9"/>
        <v>4410461.2917</v>
      </c>
      <c r="E75" s="8">
        <v>824208150.49</v>
      </c>
      <c r="F75" s="10">
        <f t="shared" si="10"/>
        <v>824208.15049</v>
      </c>
      <c r="G75" s="15">
        <f t="shared" si="11"/>
        <v>18.687572477760288</v>
      </c>
      <c r="H75" s="9">
        <v>112504061.32</v>
      </c>
      <c r="I75" s="11">
        <f t="shared" si="12"/>
        <v>112504.06132</v>
      </c>
      <c r="J75" s="18">
        <f t="shared" si="13"/>
        <v>711704.08917</v>
      </c>
    </row>
    <row r="76" spans="1:10" ht="47.25">
      <c r="A76" s="7" t="s">
        <v>70</v>
      </c>
      <c r="B76" s="20" t="s">
        <v>69</v>
      </c>
      <c r="C76" s="8">
        <v>224154233.33</v>
      </c>
      <c r="D76" s="10">
        <f t="shared" si="9"/>
        <v>224154.23333000002</v>
      </c>
      <c r="E76" s="8">
        <v>0</v>
      </c>
      <c r="F76" s="10">
        <f t="shared" si="10"/>
        <v>0</v>
      </c>
      <c r="G76" s="15">
        <f t="shared" si="11"/>
        <v>0</v>
      </c>
      <c r="H76" s="9">
        <v>305065.67</v>
      </c>
      <c r="I76" s="11">
        <f t="shared" si="12"/>
        <v>305.06567</v>
      </c>
      <c r="J76" s="18">
        <f t="shared" si="13"/>
        <v>-305.06567</v>
      </c>
    </row>
    <row r="77" spans="1:10" ht="63">
      <c r="A77" s="7" t="s">
        <v>68</v>
      </c>
      <c r="B77" s="20" t="s">
        <v>67</v>
      </c>
      <c r="C77" s="8">
        <v>25000000</v>
      </c>
      <c r="D77" s="10">
        <f t="shared" si="9"/>
        <v>25000</v>
      </c>
      <c r="E77" s="8">
        <v>0</v>
      </c>
      <c r="F77" s="10">
        <f t="shared" si="10"/>
        <v>0</v>
      </c>
      <c r="G77" s="15">
        <f t="shared" si="11"/>
        <v>0</v>
      </c>
      <c r="H77" s="9">
        <v>0</v>
      </c>
      <c r="I77" s="11">
        <f t="shared" si="12"/>
        <v>0</v>
      </c>
      <c r="J77" s="18">
        <f t="shared" si="13"/>
        <v>0</v>
      </c>
    </row>
    <row r="78" spans="1:10" ht="63">
      <c r="A78" s="7" t="s">
        <v>66</v>
      </c>
      <c r="B78" s="20" t="s">
        <v>65</v>
      </c>
      <c r="C78" s="8">
        <v>387237163.4</v>
      </c>
      <c r="D78" s="10">
        <f t="shared" si="9"/>
        <v>387237.16339999996</v>
      </c>
      <c r="E78" s="8">
        <v>84323142.58</v>
      </c>
      <c r="F78" s="10">
        <f t="shared" si="10"/>
        <v>84323.14258</v>
      </c>
      <c r="G78" s="15">
        <f t="shared" si="11"/>
        <v>21.775581103742795</v>
      </c>
      <c r="H78" s="9">
        <v>78878496.01</v>
      </c>
      <c r="I78" s="11">
        <f t="shared" si="12"/>
        <v>78878.49601</v>
      </c>
      <c r="J78" s="18">
        <f t="shared" si="13"/>
        <v>5444.646569999997</v>
      </c>
    </row>
    <row r="79" spans="1:10" ht="110.25">
      <c r="A79" s="7" t="s">
        <v>64</v>
      </c>
      <c r="B79" s="20" t="s">
        <v>63</v>
      </c>
      <c r="C79" s="8">
        <v>4041700</v>
      </c>
      <c r="D79" s="10">
        <f t="shared" si="9"/>
        <v>4041.7</v>
      </c>
      <c r="E79" s="8">
        <v>1761500</v>
      </c>
      <c r="F79" s="10">
        <f t="shared" si="10"/>
        <v>1761.5</v>
      </c>
      <c r="G79" s="15">
        <f t="shared" si="11"/>
        <v>43.5831457060148</v>
      </c>
      <c r="H79" s="9">
        <v>447400</v>
      </c>
      <c r="I79" s="11">
        <f t="shared" si="12"/>
        <v>447.4</v>
      </c>
      <c r="J79" s="18">
        <f t="shared" si="13"/>
        <v>1314.1</v>
      </c>
    </row>
    <row r="80" spans="1:10" ht="47.25">
      <c r="A80" s="7" t="s">
        <v>62</v>
      </c>
      <c r="B80" s="20" t="s">
        <v>61</v>
      </c>
      <c r="C80" s="8">
        <v>403718486.66</v>
      </c>
      <c r="D80" s="10">
        <f t="shared" si="9"/>
        <v>403718.48666000005</v>
      </c>
      <c r="E80" s="8">
        <v>62179043.38</v>
      </c>
      <c r="F80" s="10">
        <f t="shared" si="10"/>
        <v>62179.04338</v>
      </c>
      <c r="G80" s="15">
        <f t="shared" si="11"/>
        <v>15.401584379851641</v>
      </c>
      <c r="H80" s="9">
        <v>64828570.89</v>
      </c>
      <c r="I80" s="11">
        <f t="shared" si="12"/>
        <v>64828.57089</v>
      </c>
      <c r="J80" s="18">
        <f t="shared" si="13"/>
        <v>-2649.52751</v>
      </c>
    </row>
    <row r="81" spans="1:10" ht="47.25">
      <c r="A81" s="7" t="s">
        <v>60</v>
      </c>
      <c r="B81" s="20" t="s">
        <v>59</v>
      </c>
      <c r="C81" s="8">
        <v>37544160</v>
      </c>
      <c r="D81" s="10">
        <f t="shared" si="9"/>
        <v>37544.16</v>
      </c>
      <c r="E81" s="8">
        <v>6976114.15</v>
      </c>
      <c r="F81" s="10">
        <f t="shared" si="10"/>
        <v>6976.11415</v>
      </c>
      <c r="G81" s="15">
        <f t="shared" si="11"/>
        <v>18.581089975111976</v>
      </c>
      <c r="H81" s="9">
        <v>5559772.58</v>
      </c>
      <c r="I81" s="11">
        <f t="shared" si="12"/>
        <v>5559.77258</v>
      </c>
      <c r="J81" s="18">
        <f t="shared" si="13"/>
        <v>1416.3415700000005</v>
      </c>
    </row>
    <row r="82" spans="1:10" ht="63">
      <c r="A82" s="7" t="s">
        <v>58</v>
      </c>
      <c r="B82" s="20" t="s">
        <v>57</v>
      </c>
      <c r="C82" s="8">
        <v>206000</v>
      </c>
      <c r="D82" s="10">
        <f t="shared" si="9"/>
        <v>206</v>
      </c>
      <c r="E82" s="8">
        <v>5570.28</v>
      </c>
      <c r="F82" s="10">
        <f t="shared" si="10"/>
        <v>5.5702799999999995</v>
      </c>
      <c r="G82" s="15">
        <f t="shared" si="11"/>
        <v>2.704019417475728</v>
      </c>
      <c r="H82" s="9">
        <v>5115.2</v>
      </c>
      <c r="I82" s="11">
        <f t="shared" si="12"/>
        <v>5.1152</v>
      </c>
      <c r="J82" s="18">
        <f t="shared" si="13"/>
        <v>0.4550799999999997</v>
      </c>
    </row>
    <row r="83" spans="1:10" ht="47.25">
      <c r="A83" s="7" t="s">
        <v>56</v>
      </c>
      <c r="B83" s="20" t="s">
        <v>55</v>
      </c>
      <c r="C83" s="8">
        <v>132492500</v>
      </c>
      <c r="D83" s="10">
        <f t="shared" si="9"/>
        <v>132492.5</v>
      </c>
      <c r="E83" s="8">
        <v>0</v>
      </c>
      <c r="F83" s="10">
        <f t="shared" si="10"/>
        <v>0</v>
      </c>
      <c r="G83" s="15">
        <f t="shared" si="11"/>
        <v>0</v>
      </c>
      <c r="H83" s="9">
        <v>0</v>
      </c>
      <c r="I83" s="11">
        <f t="shared" si="12"/>
        <v>0</v>
      </c>
      <c r="J83" s="18">
        <f t="shared" si="13"/>
        <v>0</v>
      </c>
    </row>
    <row r="84" spans="1:10" ht="47.25">
      <c r="A84" s="7" t="s">
        <v>54</v>
      </c>
      <c r="B84" s="20" t="s">
        <v>53</v>
      </c>
      <c r="C84" s="8">
        <v>8334157718.64</v>
      </c>
      <c r="D84" s="10">
        <f t="shared" si="9"/>
        <v>8334157.718640001</v>
      </c>
      <c r="E84" s="8">
        <v>1465632703.15</v>
      </c>
      <c r="F84" s="10">
        <f t="shared" si="10"/>
        <v>1465632.7031500002</v>
      </c>
      <c r="G84" s="15">
        <f t="shared" si="11"/>
        <v>17.585852735567954</v>
      </c>
      <c r="H84" s="9">
        <v>679478025.75</v>
      </c>
      <c r="I84" s="11">
        <f t="shared" si="12"/>
        <v>679478.02575</v>
      </c>
      <c r="J84" s="18">
        <f t="shared" si="13"/>
        <v>786154.6774000002</v>
      </c>
    </row>
    <row r="85" spans="1:10" ht="31.5">
      <c r="A85" s="7" t="s">
        <v>52</v>
      </c>
      <c r="B85" s="20" t="s">
        <v>51</v>
      </c>
      <c r="C85" s="8">
        <v>6224572538.44</v>
      </c>
      <c r="D85" s="10">
        <f t="shared" si="9"/>
        <v>6224572.538439999</v>
      </c>
      <c r="E85" s="8">
        <v>710482604.76</v>
      </c>
      <c r="F85" s="10">
        <f t="shared" si="10"/>
        <v>710482.60476</v>
      </c>
      <c r="G85" s="15">
        <f t="shared" si="11"/>
        <v>11.41415897031318</v>
      </c>
      <c r="H85" s="9">
        <v>564183135.78</v>
      </c>
      <c r="I85" s="11">
        <f t="shared" si="12"/>
        <v>564183.13578</v>
      </c>
      <c r="J85" s="18">
        <f t="shared" si="13"/>
        <v>146299.46898</v>
      </c>
    </row>
    <row r="86" spans="1:10" ht="31.5">
      <c r="A86" s="7" t="s">
        <v>50</v>
      </c>
      <c r="B86" s="20" t="s">
        <v>49</v>
      </c>
      <c r="C86" s="8">
        <v>2109585180.2</v>
      </c>
      <c r="D86" s="10">
        <f t="shared" si="9"/>
        <v>2109585.1802</v>
      </c>
      <c r="E86" s="8">
        <v>755150098.39</v>
      </c>
      <c r="F86" s="10">
        <f t="shared" si="10"/>
        <v>755150.0983899999</v>
      </c>
      <c r="G86" s="15">
        <f t="shared" si="11"/>
        <v>35.79614160535616</v>
      </c>
      <c r="H86" s="9">
        <v>115294889.97</v>
      </c>
      <c r="I86" s="11">
        <f t="shared" si="12"/>
        <v>115294.88997</v>
      </c>
      <c r="J86" s="18">
        <f t="shared" si="13"/>
        <v>639855.2084199999</v>
      </c>
    </row>
    <row r="87" spans="1:10" ht="47.25">
      <c r="A87" s="7" t="s">
        <v>48</v>
      </c>
      <c r="B87" s="20" t="s">
        <v>47</v>
      </c>
      <c r="C87" s="8">
        <v>548666678</v>
      </c>
      <c r="D87" s="10">
        <f t="shared" si="9"/>
        <v>548666.678</v>
      </c>
      <c r="E87" s="8">
        <v>503623628.6</v>
      </c>
      <c r="F87" s="10">
        <f t="shared" si="10"/>
        <v>503623.6286</v>
      </c>
      <c r="G87" s="15">
        <f t="shared" si="11"/>
        <v>91.79045289132722</v>
      </c>
      <c r="H87" s="9">
        <v>9231344.95</v>
      </c>
      <c r="I87" s="11">
        <f t="shared" si="12"/>
        <v>9231.344949999999</v>
      </c>
      <c r="J87" s="18">
        <f t="shared" si="13"/>
        <v>494392.28365</v>
      </c>
    </row>
    <row r="88" spans="1:10" ht="47.25">
      <c r="A88" s="7" t="s">
        <v>46</v>
      </c>
      <c r="B88" s="20" t="s">
        <v>45</v>
      </c>
      <c r="C88" s="8">
        <v>48666678</v>
      </c>
      <c r="D88" s="10">
        <f t="shared" si="9"/>
        <v>48666.678</v>
      </c>
      <c r="E88" s="8">
        <v>8623628.6</v>
      </c>
      <c r="F88" s="10">
        <f t="shared" si="10"/>
        <v>8623.6286</v>
      </c>
      <c r="G88" s="15">
        <f t="shared" si="11"/>
        <v>17.719780667996282</v>
      </c>
      <c r="H88" s="9">
        <v>6360481.65</v>
      </c>
      <c r="I88" s="11">
        <f t="shared" si="12"/>
        <v>6360.481650000001</v>
      </c>
      <c r="J88" s="18">
        <f t="shared" si="13"/>
        <v>2263.1469499999994</v>
      </c>
    </row>
    <row r="89" spans="1:10" ht="47.25">
      <c r="A89" s="7" t="s">
        <v>44</v>
      </c>
      <c r="B89" s="20" t="s">
        <v>43</v>
      </c>
      <c r="C89" s="8">
        <v>500000000</v>
      </c>
      <c r="D89" s="10">
        <f t="shared" si="9"/>
        <v>500000</v>
      </c>
      <c r="E89" s="8">
        <v>495000000</v>
      </c>
      <c r="F89" s="10">
        <f t="shared" si="10"/>
        <v>495000</v>
      </c>
      <c r="G89" s="15">
        <f t="shared" si="11"/>
        <v>99</v>
      </c>
      <c r="H89" s="9">
        <v>2870863.3</v>
      </c>
      <c r="I89" s="11">
        <f t="shared" si="12"/>
        <v>2870.8633</v>
      </c>
      <c r="J89" s="18">
        <f t="shared" si="13"/>
        <v>492129.1367</v>
      </c>
    </row>
    <row r="90" spans="1:10" ht="78.75">
      <c r="A90" s="7" t="s">
        <v>42</v>
      </c>
      <c r="B90" s="20" t="s">
        <v>41</v>
      </c>
      <c r="C90" s="8">
        <v>640942557</v>
      </c>
      <c r="D90" s="10">
        <f t="shared" si="9"/>
        <v>640942.557</v>
      </c>
      <c r="E90" s="8">
        <v>36409676.69</v>
      </c>
      <c r="F90" s="10">
        <f t="shared" si="10"/>
        <v>36409.67669</v>
      </c>
      <c r="G90" s="15">
        <f t="shared" si="11"/>
        <v>5.680645838282198</v>
      </c>
      <c r="H90" s="9">
        <v>34656731.72</v>
      </c>
      <c r="I90" s="11">
        <f t="shared" si="12"/>
        <v>34656.731719999996</v>
      </c>
      <c r="J90" s="18">
        <f t="shared" si="13"/>
        <v>1752.944970000004</v>
      </c>
    </row>
    <row r="91" spans="1:10" ht="31.5">
      <c r="A91" s="7" t="s">
        <v>40</v>
      </c>
      <c r="B91" s="20" t="s">
        <v>39</v>
      </c>
      <c r="C91" s="8">
        <v>139750757</v>
      </c>
      <c r="D91" s="10">
        <f t="shared" si="9"/>
        <v>139750.757</v>
      </c>
      <c r="E91" s="8">
        <v>19087306.3</v>
      </c>
      <c r="F91" s="10">
        <f t="shared" si="10"/>
        <v>19087.3063</v>
      </c>
      <c r="G91" s="15">
        <f t="shared" si="11"/>
        <v>13.65810583766641</v>
      </c>
      <c r="H91" s="9">
        <v>17689156</v>
      </c>
      <c r="I91" s="11">
        <f t="shared" si="12"/>
        <v>17689.156</v>
      </c>
      <c r="J91" s="18">
        <f t="shared" si="13"/>
        <v>1398.1503000000012</v>
      </c>
    </row>
    <row r="92" spans="1:10" ht="31.5">
      <c r="A92" s="7" t="s">
        <v>38</v>
      </c>
      <c r="B92" s="20" t="s">
        <v>37</v>
      </c>
      <c r="C92" s="8">
        <v>247682900</v>
      </c>
      <c r="D92" s="10">
        <f t="shared" si="9"/>
        <v>247682.9</v>
      </c>
      <c r="E92" s="8">
        <v>2279955.23</v>
      </c>
      <c r="F92" s="10">
        <f t="shared" si="10"/>
        <v>2279.95523</v>
      </c>
      <c r="G92" s="15">
        <f t="shared" si="11"/>
        <v>0.9205137819365004</v>
      </c>
      <c r="H92" s="9">
        <v>6950000</v>
      </c>
      <c r="I92" s="11">
        <f t="shared" si="12"/>
        <v>6950</v>
      </c>
      <c r="J92" s="18">
        <f t="shared" si="13"/>
        <v>-4670.04477</v>
      </c>
    </row>
    <row r="93" spans="1:10" ht="47.25">
      <c r="A93" s="7" t="s">
        <v>36</v>
      </c>
      <c r="B93" s="20" t="s">
        <v>35</v>
      </c>
      <c r="C93" s="8">
        <v>175924200</v>
      </c>
      <c r="D93" s="10">
        <f t="shared" si="9"/>
        <v>175924.2</v>
      </c>
      <c r="E93" s="8">
        <v>1999438.71</v>
      </c>
      <c r="F93" s="10">
        <f t="shared" si="10"/>
        <v>1999.43871</v>
      </c>
      <c r="G93" s="15">
        <f t="shared" si="11"/>
        <v>1.136534206209265</v>
      </c>
      <c r="H93" s="9">
        <v>0</v>
      </c>
      <c r="I93" s="11">
        <f t="shared" si="12"/>
        <v>0</v>
      </c>
      <c r="J93" s="18">
        <f t="shared" si="13"/>
        <v>1999.43871</v>
      </c>
    </row>
    <row r="94" spans="1:10" ht="47.25">
      <c r="A94" s="7" t="s">
        <v>34</v>
      </c>
      <c r="B94" s="20" t="s">
        <v>33</v>
      </c>
      <c r="C94" s="8">
        <v>5509100</v>
      </c>
      <c r="D94" s="10">
        <f t="shared" si="9"/>
        <v>5509.1</v>
      </c>
      <c r="E94" s="8">
        <v>31000</v>
      </c>
      <c r="F94" s="10">
        <f t="shared" si="10"/>
        <v>31</v>
      </c>
      <c r="G94" s="15">
        <f t="shared" si="11"/>
        <v>0.5627053420703926</v>
      </c>
      <c r="H94" s="9">
        <v>0</v>
      </c>
      <c r="I94" s="11">
        <f t="shared" si="12"/>
        <v>0</v>
      </c>
      <c r="J94" s="18">
        <f t="shared" si="13"/>
        <v>31</v>
      </c>
    </row>
    <row r="95" spans="1:10" ht="63">
      <c r="A95" s="7" t="s">
        <v>32</v>
      </c>
      <c r="B95" s="20" t="s">
        <v>31</v>
      </c>
      <c r="C95" s="8">
        <v>72075600</v>
      </c>
      <c r="D95" s="10">
        <f t="shared" si="9"/>
        <v>72075.6</v>
      </c>
      <c r="E95" s="8">
        <v>13011976.45</v>
      </c>
      <c r="F95" s="10">
        <f t="shared" si="10"/>
        <v>13011.97645</v>
      </c>
      <c r="G95" s="15">
        <f t="shared" si="11"/>
        <v>18.053233618589367</v>
      </c>
      <c r="H95" s="9">
        <v>10017575.72</v>
      </c>
      <c r="I95" s="11">
        <f t="shared" si="12"/>
        <v>10017.57572</v>
      </c>
      <c r="J95" s="18">
        <f t="shared" si="13"/>
        <v>2994.4007299999994</v>
      </c>
    </row>
    <row r="96" spans="1:10" ht="47.25">
      <c r="A96" s="7" t="s">
        <v>30</v>
      </c>
      <c r="B96" s="20" t="s">
        <v>29</v>
      </c>
      <c r="C96" s="8">
        <v>610623917</v>
      </c>
      <c r="D96" s="10">
        <f t="shared" si="9"/>
        <v>610623.917</v>
      </c>
      <c r="E96" s="8">
        <v>188706735.71</v>
      </c>
      <c r="F96" s="10">
        <f t="shared" si="10"/>
        <v>188706.73571</v>
      </c>
      <c r="G96" s="15">
        <f t="shared" si="11"/>
        <v>30.903921457436134</v>
      </c>
      <c r="H96" s="9">
        <v>151104920.42</v>
      </c>
      <c r="I96" s="11">
        <f t="shared" si="12"/>
        <v>151104.92041999998</v>
      </c>
      <c r="J96" s="18">
        <f t="shared" si="13"/>
        <v>37601.81529000003</v>
      </c>
    </row>
    <row r="97" spans="1:10" ht="47.25">
      <c r="A97" s="7" t="s">
        <v>28</v>
      </c>
      <c r="B97" s="20" t="s">
        <v>27</v>
      </c>
      <c r="C97" s="8">
        <v>453675417</v>
      </c>
      <c r="D97" s="10">
        <f t="shared" si="9"/>
        <v>453675.417</v>
      </c>
      <c r="E97" s="8">
        <v>109682580.38</v>
      </c>
      <c r="F97" s="10">
        <f t="shared" si="10"/>
        <v>109682.58038</v>
      </c>
      <c r="G97" s="15">
        <f t="shared" si="11"/>
        <v>24.176443393228865</v>
      </c>
      <c r="H97" s="9">
        <v>103863376.48</v>
      </c>
      <c r="I97" s="11">
        <f t="shared" si="12"/>
        <v>103863.37648</v>
      </c>
      <c r="J97" s="18">
        <f t="shared" si="13"/>
        <v>5819.203899999993</v>
      </c>
    </row>
    <row r="98" spans="1:10" ht="31.5">
      <c r="A98" s="7" t="s">
        <v>26</v>
      </c>
      <c r="B98" s="20" t="s">
        <v>25</v>
      </c>
      <c r="C98" s="8">
        <v>156948500</v>
      </c>
      <c r="D98" s="10">
        <f t="shared" si="9"/>
        <v>156948.5</v>
      </c>
      <c r="E98" s="8">
        <v>79024155.33</v>
      </c>
      <c r="F98" s="10">
        <f t="shared" si="10"/>
        <v>79024.15533</v>
      </c>
      <c r="G98" s="15">
        <f t="shared" si="11"/>
        <v>50.3503731032791</v>
      </c>
      <c r="H98" s="9">
        <v>47241543.94</v>
      </c>
      <c r="I98" s="11">
        <f t="shared" si="12"/>
        <v>47241.543939999996</v>
      </c>
      <c r="J98" s="18">
        <f t="shared" si="13"/>
        <v>31782.61139</v>
      </c>
    </row>
    <row r="99" spans="1:10" ht="63">
      <c r="A99" s="7" t="s">
        <v>24</v>
      </c>
      <c r="B99" s="20" t="s">
        <v>23</v>
      </c>
      <c r="C99" s="8">
        <v>913967400.07</v>
      </c>
      <c r="D99" s="10">
        <f t="shared" si="9"/>
        <v>913967.4000700001</v>
      </c>
      <c r="E99" s="8">
        <v>123675599.03</v>
      </c>
      <c r="F99" s="10">
        <f t="shared" si="10"/>
        <v>123675.59903</v>
      </c>
      <c r="G99" s="15">
        <f t="shared" si="11"/>
        <v>13.531729799173121</v>
      </c>
      <c r="H99" s="9">
        <v>101416940.52</v>
      </c>
      <c r="I99" s="11">
        <f t="shared" si="12"/>
        <v>101416.94051999999</v>
      </c>
      <c r="J99" s="18">
        <f t="shared" si="13"/>
        <v>22258.65851000001</v>
      </c>
    </row>
    <row r="100" spans="1:10" ht="63">
      <c r="A100" s="7" t="s">
        <v>22</v>
      </c>
      <c r="B100" s="20" t="s">
        <v>21</v>
      </c>
      <c r="C100" s="8">
        <v>363744700</v>
      </c>
      <c r="D100" s="10">
        <f t="shared" si="9"/>
        <v>363744.7</v>
      </c>
      <c r="E100" s="8">
        <v>73099200</v>
      </c>
      <c r="F100" s="10">
        <f t="shared" si="10"/>
        <v>73099.2</v>
      </c>
      <c r="G100" s="15">
        <f t="shared" si="11"/>
        <v>20.096292811963995</v>
      </c>
      <c r="H100" s="9">
        <v>59293701</v>
      </c>
      <c r="I100" s="11">
        <f t="shared" si="12"/>
        <v>59293.701</v>
      </c>
      <c r="J100" s="18">
        <f t="shared" si="13"/>
        <v>13805.498999999996</v>
      </c>
    </row>
    <row r="101" spans="1:10" ht="47.25">
      <c r="A101" s="7" t="s">
        <v>20</v>
      </c>
      <c r="B101" s="20" t="s">
        <v>19</v>
      </c>
      <c r="C101" s="8">
        <v>22964000</v>
      </c>
      <c r="D101" s="10">
        <f aca="true" t="shared" si="14" ref="D101:D111">C101/1000</f>
        <v>22964</v>
      </c>
      <c r="E101" s="8">
        <v>7986414.43</v>
      </c>
      <c r="F101" s="10">
        <f aca="true" t="shared" si="15" ref="F101:F111">E101/1000</f>
        <v>7986.41443</v>
      </c>
      <c r="G101" s="15">
        <f aca="true" t="shared" si="16" ref="G101:G111">F101/D101*100</f>
        <v>34.777976093015155</v>
      </c>
      <c r="H101" s="9">
        <v>68715.47</v>
      </c>
      <c r="I101" s="11">
        <f aca="true" t="shared" si="17" ref="I101:I111">H101/1000</f>
        <v>68.71547</v>
      </c>
      <c r="J101" s="18">
        <f t="shared" si="13"/>
        <v>7917.69896</v>
      </c>
    </row>
    <row r="102" spans="1:10" ht="47.25">
      <c r="A102" s="7" t="s">
        <v>18</v>
      </c>
      <c r="B102" s="20" t="s">
        <v>17</v>
      </c>
      <c r="C102" s="8">
        <v>378521388</v>
      </c>
      <c r="D102" s="10">
        <f t="shared" si="14"/>
        <v>378521.388</v>
      </c>
      <c r="E102" s="8">
        <v>25287217.8</v>
      </c>
      <c r="F102" s="10">
        <f t="shared" si="15"/>
        <v>25287.217800000002</v>
      </c>
      <c r="G102" s="15">
        <f t="shared" si="16"/>
        <v>6.680525487241424</v>
      </c>
      <c r="H102" s="9">
        <v>16941454.92</v>
      </c>
      <c r="I102" s="11">
        <f t="shared" si="17"/>
        <v>16941.45492</v>
      </c>
      <c r="J102" s="18">
        <f t="shared" si="13"/>
        <v>8345.762880000002</v>
      </c>
    </row>
    <row r="103" spans="1:10" ht="47.25">
      <c r="A103" s="7" t="s">
        <v>16</v>
      </c>
      <c r="B103" s="20" t="s">
        <v>15</v>
      </c>
      <c r="C103" s="8">
        <v>146737312.07</v>
      </c>
      <c r="D103" s="10">
        <f t="shared" si="14"/>
        <v>146737.31206999999</v>
      </c>
      <c r="E103" s="8">
        <v>17302766.8</v>
      </c>
      <c r="F103" s="10">
        <f t="shared" si="15"/>
        <v>17302.7668</v>
      </c>
      <c r="G103" s="15">
        <f t="shared" si="16"/>
        <v>11.791661272727854</v>
      </c>
      <c r="H103" s="9">
        <v>25113069.13</v>
      </c>
      <c r="I103" s="11">
        <f t="shared" si="17"/>
        <v>25113.06913</v>
      </c>
      <c r="J103" s="18">
        <f t="shared" si="13"/>
        <v>-7810.302329999999</v>
      </c>
    </row>
    <row r="104" spans="1:10" ht="63">
      <c r="A104" s="7" t="s">
        <v>14</v>
      </c>
      <c r="B104" s="20" t="s">
        <v>13</v>
      </c>
      <c r="C104" s="8">
        <v>2000000</v>
      </c>
      <c r="D104" s="10">
        <f t="shared" si="14"/>
        <v>2000</v>
      </c>
      <c r="E104" s="8">
        <v>0</v>
      </c>
      <c r="F104" s="10">
        <f t="shared" si="15"/>
        <v>0</v>
      </c>
      <c r="G104" s="15">
        <f t="shared" si="16"/>
        <v>0</v>
      </c>
      <c r="H104" s="9"/>
      <c r="I104" s="11">
        <f t="shared" si="17"/>
        <v>0</v>
      </c>
      <c r="J104" s="18">
        <f t="shared" si="13"/>
        <v>0</v>
      </c>
    </row>
    <row r="105" spans="1:10" ht="63">
      <c r="A105" s="7" t="s">
        <v>12</v>
      </c>
      <c r="B105" s="20" t="s">
        <v>11</v>
      </c>
      <c r="C105" s="8">
        <v>3765887969.36</v>
      </c>
      <c r="D105" s="10">
        <f t="shared" si="14"/>
        <v>3765887.96936</v>
      </c>
      <c r="E105" s="8">
        <v>1060539809.67</v>
      </c>
      <c r="F105" s="10">
        <f t="shared" si="15"/>
        <v>1060539.8096699999</v>
      </c>
      <c r="G105" s="15">
        <f t="shared" si="16"/>
        <v>28.161746135274306</v>
      </c>
      <c r="H105" s="9">
        <v>1115182755.94</v>
      </c>
      <c r="I105" s="11">
        <f t="shared" si="17"/>
        <v>1115182.75594</v>
      </c>
      <c r="J105" s="18">
        <f t="shared" si="13"/>
        <v>-54642.94627000019</v>
      </c>
    </row>
    <row r="106" spans="1:10" ht="63">
      <c r="A106" s="7" t="s">
        <v>10</v>
      </c>
      <c r="B106" s="20" t="s">
        <v>9</v>
      </c>
      <c r="C106" s="8">
        <v>228296590</v>
      </c>
      <c r="D106" s="10">
        <f t="shared" si="14"/>
        <v>228296.59</v>
      </c>
      <c r="E106" s="8">
        <v>21400166.92</v>
      </c>
      <c r="F106" s="10">
        <f t="shared" si="15"/>
        <v>21400.166920000003</v>
      </c>
      <c r="G106" s="15">
        <f t="shared" si="16"/>
        <v>9.37384431366233</v>
      </c>
      <c r="H106" s="9">
        <v>17057482.86</v>
      </c>
      <c r="I106" s="11">
        <f t="shared" si="17"/>
        <v>17057.48286</v>
      </c>
      <c r="J106" s="18">
        <f t="shared" si="13"/>
        <v>4342.684060000003</v>
      </c>
    </row>
    <row r="107" spans="1:10" ht="47.25">
      <c r="A107" s="7" t="s">
        <v>8</v>
      </c>
      <c r="B107" s="20" t="s">
        <v>7</v>
      </c>
      <c r="C107" s="8">
        <v>901032379.36</v>
      </c>
      <c r="D107" s="10">
        <f t="shared" si="14"/>
        <v>901032.37936</v>
      </c>
      <c r="E107" s="8">
        <v>147472202.75</v>
      </c>
      <c r="F107" s="10">
        <f t="shared" si="15"/>
        <v>147472.20275</v>
      </c>
      <c r="G107" s="15">
        <f t="shared" si="16"/>
        <v>16.367025883659025</v>
      </c>
      <c r="H107" s="9">
        <v>208637630.08</v>
      </c>
      <c r="I107" s="11">
        <f t="shared" si="17"/>
        <v>208637.63008</v>
      </c>
      <c r="J107" s="18">
        <f t="shared" si="13"/>
        <v>-61165.427330000006</v>
      </c>
    </row>
    <row r="108" spans="1:10" ht="47.25">
      <c r="A108" s="7" t="s">
        <v>6</v>
      </c>
      <c r="B108" s="20" t="s">
        <v>5</v>
      </c>
      <c r="C108" s="8">
        <v>2636559000</v>
      </c>
      <c r="D108" s="10">
        <f t="shared" si="14"/>
        <v>2636559</v>
      </c>
      <c r="E108" s="8">
        <v>891667440</v>
      </c>
      <c r="F108" s="10">
        <f t="shared" si="15"/>
        <v>891667.44</v>
      </c>
      <c r="G108" s="15">
        <f t="shared" si="16"/>
        <v>33.81936228242948</v>
      </c>
      <c r="H108" s="9">
        <v>889487643</v>
      </c>
      <c r="I108" s="11">
        <f t="shared" si="17"/>
        <v>889487.643</v>
      </c>
      <c r="J108" s="18">
        <f t="shared" si="13"/>
        <v>2179.796999999904</v>
      </c>
    </row>
    <row r="109" spans="1:10" ht="47.25">
      <c r="A109" s="7" t="s">
        <v>4</v>
      </c>
      <c r="B109" s="20" t="s">
        <v>3</v>
      </c>
      <c r="C109" s="8">
        <v>933250990</v>
      </c>
      <c r="D109" s="10">
        <f t="shared" si="14"/>
        <v>933250.99</v>
      </c>
      <c r="E109" s="8">
        <v>4733342.81</v>
      </c>
      <c r="F109" s="10">
        <f t="shared" si="15"/>
        <v>4733.342809999999</v>
      </c>
      <c r="G109" s="15">
        <f t="shared" si="16"/>
        <v>0.5071886192159303</v>
      </c>
      <c r="H109" s="9">
        <v>8267438.63</v>
      </c>
      <c r="I109" s="11">
        <f t="shared" si="17"/>
        <v>8267.43863</v>
      </c>
      <c r="J109" s="18">
        <f t="shared" si="13"/>
        <v>-3534.0958200000014</v>
      </c>
    </row>
    <row r="110" spans="1:10" ht="63">
      <c r="A110" s="7" t="s">
        <v>2</v>
      </c>
      <c r="B110" s="20" t="s">
        <v>1</v>
      </c>
      <c r="C110" s="8">
        <v>933250990</v>
      </c>
      <c r="D110" s="10">
        <f t="shared" si="14"/>
        <v>933250.99</v>
      </c>
      <c r="E110" s="8">
        <v>4733342.81</v>
      </c>
      <c r="F110" s="10">
        <f t="shared" si="15"/>
        <v>4733.342809999999</v>
      </c>
      <c r="G110" s="15">
        <f t="shared" si="16"/>
        <v>0.5071886192159303</v>
      </c>
      <c r="H110" s="9">
        <v>8267438.63</v>
      </c>
      <c r="I110" s="11">
        <f t="shared" si="17"/>
        <v>8267.43863</v>
      </c>
      <c r="J110" s="18">
        <f t="shared" si="13"/>
        <v>-3534.0958200000014</v>
      </c>
    </row>
    <row r="111" spans="1:10" ht="15.75">
      <c r="A111" s="21" t="s">
        <v>0</v>
      </c>
      <c r="B111" s="22"/>
      <c r="C111" s="13">
        <v>67911015499.28</v>
      </c>
      <c r="D111" s="14">
        <f t="shared" si="14"/>
        <v>67911015.49928</v>
      </c>
      <c r="E111" s="13">
        <v>13092355845.71</v>
      </c>
      <c r="F111" s="14">
        <f t="shared" si="15"/>
        <v>13092355.845709998</v>
      </c>
      <c r="G111" s="15">
        <f t="shared" si="16"/>
        <v>19.278692491130258</v>
      </c>
      <c r="H111" s="16">
        <v>9169362994.56</v>
      </c>
      <c r="I111" s="17">
        <f t="shared" si="17"/>
        <v>9169362.99456</v>
      </c>
      <c r="J111" s="18">
        <f t="shared" si="13"/>
        <v>3922992.8511499986</v>
      </c>
    </row>
  </sheetData>
  <sheetProtection/>
  <mergeCells count="4">
    <mergeCell ref="A111:B111"/>
    <mergeCell ref="A2:J2"/>
    <mergeCell ref="A1:G1"/>
    <mergeCell ref="A3:G3"/>
  </mergeCells>
  <printOptions/>
  <pageMargins left="0.53" right="0.4330708661417323" top="0.4724409448818898" bottom="0.49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2019-04-05T08:51:49Z</cp:lastPrinted>
  <dcterms:created xsi:type="dcterms:W3CDTF">2019-04-05T08:21:07Z</dcterms:created>
  <dcterms:modified xsi:type="dcterms:W3CDTF">2019-06-04T04:47:44Z</dcterms:modified>
  <cp:category/>
  <cp:version/>
  <cp:contentType/>
  <cp:contentStatus/>
</cp:coreProperties>
</file>