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'Sheet1'!$B$4:$F$81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<sst xmlns="http://schemas.openxmlformats.org/spreadsheetml/2006/main" count="164" uniqueCount="164">
  <si>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</si>
  <si>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</si>
  <si>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</si>
  <si>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</si>
  <si>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</si>
  <si>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</si>
  <si>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</si>
  <si>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</si>
  <si>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</si>
  <si>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</si>
  <si>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</si>
  <si>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</si>
  <si>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</si>
  <si>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</si>
  <si>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</si>
  <si>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</si>
  <si>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</si>
  <si>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</si>
  <si>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</si>
  <si>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</si>
  <si>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</si>
  <si>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</si>
  <si>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</si>
  <si>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</si>
  <si>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</si>
  <si>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</si>
  <si>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</si>
  <si>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</si>
  <si>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</si>
  <si>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</si>
  <si>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</si>
  <si>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</si>
  <si>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</si>
  <si>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</si>
  <si>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</si>
  <si>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</si>
  <si>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</si>
  <si>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</si>
  <si>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</si>
  <si>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</si>
  <si>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</si>
  <si>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</si>
  <si>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</si>
  <si>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</si>
  <si>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</si>
  <si>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</si>
  <si>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</si>
  <si>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</si>
  <si>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</si>
  <si>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</si>
  <si>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</si>
  <si>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</si>
  <si>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</si>
  <si>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</si>
  <si>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</si>
  <si>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</si>
  <si>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</si>
  <si>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</si>
  <si>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</si>
  <si>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</si>
  <si>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</si>
  <si>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</si>
  <si>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</si>
  <si>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</si>
  <si>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</si>
  <si>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</si>
  <si>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</si>
  <si>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</si>
  <si>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</si>
  <si>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</si>
  <si>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</si>
  <si>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</si>
  <si>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</si>
  <si>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</si>
  <si>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</si>
  <si>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</si>
  <si>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</si>
  <si>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</si>
  <si>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</si>
  <si>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</si>
  <si>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</si>
  <si>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</si>
  <si>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</si>
  <si>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</si>
  <si>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</si>
  <si>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</si>
  <si>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</si>
  <si>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</si>
  <si>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</si>
  <si>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</si>
  <si>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</si>
  <si>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</si>
  <si>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</si>
  <si>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</si>
  <si>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</si>
  <si>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</si>
  <si>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</si>
  <si>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</si>
  <si>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</si>
  <si>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</si>
  <si>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</si>
  <si>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</si>
  <si>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</si>
  <si>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</si>
  <si>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</si>
  <si>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</si>
  <si>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</si>
  <si>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</si>
  <si>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</si>
  <si>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</si>
  <si>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</si>
  <si>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</si>
  <si>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</si>
  <si>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</si>
  <si>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</si>
  <si>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</si>
  <si>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</si>
  <si>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</si>
  <si>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</si>
  <si>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</si>
  <si>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</si>
  <si>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</si>
  <si>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</si>
  <si>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</si>
  <si>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</si>
  <si>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</si>
  <si>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</si>
  <si>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</si>
  <si>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</si>
  <si>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</si>
  <si>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</si>
  <si>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</si>
  <si>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</si>
  <si>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</si>
  <si>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</si>
  <si>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</si>
  <si>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</si>
  <si>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</si>
  <si>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</si>
  <si>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</si>
  <si>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</si>
  <si>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</si>
  <si>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</si>
  <si>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</si>
  <si>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</si>
  <si>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</si>
  <si>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</si>
  <si>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</si>
  <si>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</si>
  <si>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</si>
  <si>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Утвержденные назначения в рублях</t>
  </si>
  <si>
    <t>Утвержденные назначения на 2019 год                                 в тыс. руб.</t>
  </si>
  <si>
    <t>Процент исполнения</t>
  </si>
  <si>
    <t>Исполнено                                 на 1 апреля 2019г.                                     в  тыс. руб.</t>
  </si>
  <si>
    <t>в том числе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</si>
  <si>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</si>
  <si>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</si>
  <si>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Исполнено                                 на 1 апреля 2018г.                                     в  тыс. руб.</t>
  </si>
  <si>
    <t>Исполнено                           на 1 апреля 2019г                         в рублях</t>
  </si>
  <si>
    <t>Исполнено                           на 1 апреля 2018г                         в рублях</t>
  </si>
  <si>
    <t>Код раздела, подраздела классификации расходов</t>
  </si>
  <si>
    <t xml:space="preserve">               Сведения об исполнении областного бюджета по расходам   на 1 апреля 2019 года в сравнении с планом                                                   и соответствующим периодом прошлого года</t>
  </si>
  <si>
    <t>Наименование показателя</t>
  </si>
  <si>
    <t>Отклонение 2019 года от 2018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</si>
</sst>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9" fontId="45" fillId="0" borderId="10">
      <alignment horizontal="center" vertical="center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5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0" fontId="48" fillId="0" borderId="11" xfId="0" applyNumberFormat="1" applyFont="1" applyFill="1" applyBorder="1" applyAlignment="1">
      <alignment horizontal="right" vertical="center" wrapText="1"/>
    </xf>
    <xf numFmtId="187" fontId="48" fillId="0" borderId="11" xfId="0" applyNumberFormat="1" applyFont="1" applyFill="1" applyBorder="1" applyAlignment="1">
      <alignment horizontal="right" vertical="center" wrapText="1"/>
    </xf>
    <xf numFmtId="180" fontId="49" fillId="0" borderId="11" xfId="0" applyNumberFormat="1" applyFont="1" applyFill="1" applyBorder="1" applyAlignment="1">
      <alignment horizontal="right" vertical="center" wrapText="1"/>
    </xf>
    <xf numFmtId="187" fontId="49" fillId="0" borderId="11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187" fontId="50" fillId="0" borderId="11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87" fontId="51" fillId="0" borderId="11" xfId="0" applyNumberFormat="1" applyFont="1" applyFill="1" applyBorder="1" applyAlignment="1">
      <alignment horizontal="right" vertical="center"/>
    </xf>
    <xf numFmtId="187" fontId="51" fillId="0" borderId="11" xfId="0" applyNumberFormat="1" applyFont="1" applyFill="1" applyBorder="1" applyAlignment="1">
      <alignment horizontal="center" vertical="center"/>
    </xf>
    <xf numFmtId="187" fontId="5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74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1"/>
  <sheetViews>
    <sheetView tabSelected="1" zoomScaleSheetLayoutView="100" zoomScalePageLayoutView="0" workbookViewId="0" topLeftCell="B1">
      <selection activeCell="M9" sqref="M9"/>
    </sheetView>
  </sheetViews>
  <sheetFormatPr defaultColWidth="9.140625" defaultRowHeight="15"/>
  <cols>
    <col min="1" max="1" width="1.57421875" style="0" hidden="1" customWidth="1"/>
    <col min="2" max="2" width="37.8515625" style="0" customWidth="1"/>
    <col min="3" max="3" width="17.28125" style="5" customWidth="1"/>
    <col min="4" max="4" width="19.28125" style="0" hidden="1" customWidth="1"/>
    <col min="5" max="5" width="16.57421875" style="6" customWidth="1"/>
    <col min="6" max="6" width="19.57421875" style="6" hidden="1" customWidth="1"/>
    <col min="7" max="7" width="16.8515625" style="6" customWidth="1"/>
    <col min="8" max="8" width="13.28125" style="4" customWidth="1"/>
    <col min="9" max="9" width="19.00390625" style="0" hidden="1" customWidth="1"/>
    <col min="10" max="10" width="16.7109375" style="0" customWidth="1"/>
    <col min="11" max="11" width="17.8515625" style="0" customWidth="1"/>
  </cols>
  <sheetData>
    <row r="1" spans="1:6" ht="15">
      <c r="A1" s="22"/>
      <c r="B1" s="23"/>
      <c r="C1" s="23"/>
      <c r="D1" s="23"/>
      <c r="E1" s="23"/>
      <c r="F1" s="23"/>
    </row>
    <row r="2" spans="1:11" ht="49.5" customHeight="1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6" ht="15">
      <c r="A3" s="22"/>
      <c r="B3" s="22"/>
      <c r="C3" s="22"/>
      <c r="D3" s="22"/>
      <c r="E3" s="22"/>
      <c r="F3" s="22"/>
    </row>
    <row r="4" spans="1:11" ht="69.75" customHeight="1">
      <c r="A4" s="1"/>
      <c r="B4" s="2" t="s">
        <v>162</v>
      </c>
      <c r="C4" s="2" t="s">
        <v>160</v>
      </c>
      <c r="D4" s="2" t="s">
        <v>150</v>
      </c>
      <c r="E4" s="2" t="s">
        <v>151</v>
      </c>
      <c r="F4" s="2" t="s">
        <v>158</v>
      </c>
      <c r="G4" s="2" t="s">
        <v>153</v>
      </c>
      <c r="H4" s="20" t="s">
        <v>152</v>
      </c>
      <c r="I4" s="2" t="s">
        <v>159</v>
      </c>
      <c r="J4" s="2" t="s">
        <v>157</v>
      </c>
      <c r="K4" s="21" t="s">
        <v>163</v>
      </c>
    </row>
    <row r="5" spans="1:12" ht="27" customHeight="1">
      <c r="A5" s="1"/>
      <c r="B5" s="15" t="s">
        <v>50</v>
      </c>
      <c r="C5" s="16" t="s">
        <v>121</v>
      </c>
      <c r="D5" s="7">
        <v>70434470966.37</v>
      </c>
      <c r="E5" s="8">
        <f>D5/1000</f>
        <v>70434470.96637</v>
      </c>
      <c r="F5" s="7">
        <v>13778740394.78</v>
      </c>
      <c r="G5" s="17">
        <f>F5/1000</f>
        <v>13778740.39478</v>
      </c>
      <c r="H5" s="18">
        <f>G5/E5*100</f>
        <v>19.562495757736105</v>
      </c>
      <c r="I5" s="7">
        <v>10806936861.09</v>
      </c>
      <c r="J5" s="8">
        <f>I5/1000</f>
        <v>10806936.86109</v>
      </c>
      <c r="K5" s="19">
        <f>G5-J5</f>
        <v>2971803.53369</v>
      </c>
      <c r="L5" s="3"/>
    </row>
    <row r="6" spans="1:12" ht="15.75">
      <c r="A6" s="1"/>
      <c r="B6" s="12" t="s">
        <v>154</v>
      </c>
      <c r="C6" s="11"/>
      <c r="D6" s="9"/>
      <c r="E6" s="10"/>
      <c r="F6" s="9"/>
      <c r="G6" s="13"/>
      <c r="H6" s="18"/>
      <c r="I6" s="14"/>
      <c r="J6" s="14"/>
      <c r="K6" s="19"/>
      <c r="L6" s="3"/>
    </row>
    <row r="7" spans="1:12" ht="31.5">
      <c r="A7" s="1"/>
      <c r="B7" s="12" t="s">
        <v>22</v>
      </c>
      <c r="C7" s="11" t="s">
        <v>18</v>
      </c>
      <c r="D7" s="9">
        <v>3257306395.74</v>
      </c>
      <c r="E7" s="10">
        <f aca="true" t="shared" si="0" ref="E7:E71">D7/1000</f>
        <v>3257306.3957399996</v>
      </c>
      <c r="F7" s="9">
        <v>488368027.24</v>
      </c>
      <c r="G7" s="13">
        <f aca="true" t="shared" si="1" ref="G7:G71">F7/1000</f>
        <v>488368.02724</v>
      </c>
      <c r="H7" s="18">
        <f aca="true" t="shared" si="2" ref="H7:H71">G7/E7*100</f>
        <v>14.993002435346641</v>
      </c>
      <c r="I7" s="9">
        <v>448309476.03</v>
      </c>
      <c r="J7" s="10">
        <f>I7/1000</f>
        <v>448309.47602999996</v>
      </c>
      <c r="K7" s="19">
        <f aca="true" t="shared" si="3" ref="K6:K69">G7-J7</f>
        <v>40058.55121000006</v>
      </c>
      <c r="L7" s="3"/>
    </row>
    <row r="8" spans="1:12" ht="63">
      <c r="A8" s="1"/>
      <c r="B8" s="12" t="s">
        <v>122</v>
      </c>
      <c r="C8" s="11" t="s">
        <v>143</v>
      </c>
      <c r="D8" s="9">
        <v>3526000</v>
      </c>
      <c r="E8" s="10">
        <f t="shared" si="0"/>
        <v>3526</v>
      </c>
      <c r="F8" s="9">
        <v>838532.07</v>
      </c>
      <c r="G8" s="13">
        <f t="shared" si="1"/>
        <v>838.53207</v>
      </c>
      <c r="H8" s="18">
        <f t="shared" si="2"/>
        <v>23.78139733408962</v>
      </c>
      <c r="I8" s="9">
        <v>483112.36</v>
      </c>
      <c r="J8" s="10">
        <f aca="true" t="shared" si="4" ref="J8:J71">I8/1000</f>
        <v>483.11235999999997</v>
      </c>
      <c r="K8" s="19">
        <f t="shared" si="3"/>
        <v>355.41971</v>
      </c>
      <c r="L8" s="3"/>
    </row>
    <row r="9" spans="1:12" ht="94.5">
      <c r="A9" s="1"/>
      <c r="B9" s="12" t="s">
        <v>45</v>
      </c>
      <c r="C9" s="11" t="s">
        <v>128</v>
      </c>
      <c r="D9" s="9">
        <v>69956622.17</v>
      </c>
      <c r="E9" s="10">
        <f t="shared" si="0"/>
        <v>69956.62217</v>
      </c>
      <c r="F9" s="9">
        <v>15791047.59</v>
      </c>
      <c r="G9" s="13">
        <f t="shared" si="1"/>
        <v>15791.04759</v>
      </c>
      <c r="H9" s="18">
        <f t="shared" si="2"/>
        <v>22.57262729413455</v>
      </c>
      <c r="I9" s="9">
        <v>16009683.26</v>
      </c>
      <c r="J9" s="10">
        <f t="shared" si="4"/>
        <v>16009.68326</v>
      </c>
      <c r="K9" s="19">
        <f t="shared" si="3"/>
        <v>-218.63566999999966</v>
      </c>
      <c r="L9" s="3"/>
    </row>
    <row r="10" spans="1:12" ht="94.5">
      <c r="A10" s="1"/>
      <c r="B10" s="12" t="s">
        <v>49</v>
      </c>
      <c r="C10" s="11" t="s">
        <v>115</v>
      </c>
      <c r="D10" s="9">
        <v>306127903</v>
      </c>
      <c r="E10" s="10">
        <f t="shared" si="0"/>
        <v>306127.903</v>
      </c>
      <c r="F10" s="9">
        <v>61021948.12</v>
      </c>
      <c r="G10" s="13">
        <f t="shared" si="1"/>
        <v>61021.94812</v>
      </c>
      <c r="H10" s="18">
        <f t="shared" si="2"/>
        <v>19.933481241662577</v>
      </c>
      <c r="I10" s="9">
        <v>55784407.58</v>
      </c>
      <c r="J10" s="10">
        <f t="shared" si="4"/>
        <v>55784.40758</v>
      </c>
      <c r="K10" s="19">
        <f t="shared" si="3"/>
        <v>5237.540540000002</v>
      </c>
      <c r="L10" s="3"/>
    </row>
    <row r="11" spans="1:12" ht="15.75">
      <c r="A11" s="1"/>
      <c r="B11" s="12" t="s">
        <v>118</v>
      </c>
      <c r="C11" s="11" t="s">
        <v>102</v>
      </c>
      <c r="D11" s="9">
        <v>139200</v>
      </c>
      <c r="E11" s="10">
        <f t="shared" si="0"/>
        <v>139.2</v>
      </c>
      <c r="F11" s="9">
        <v>0</v>
      </c>
      <c r="G11" s="13">
        <f t="shared" si="1"/>
        <v>0</v>
      </c>
      <c r="H11" s="18">
        <f t="shared" si="2"/>
        <v>0</v>
      </c>
      <c r="I11" s="9">
        <v>807200</v>
      </c>
      <c r="J11" s="10">
        <f t="shared" si="4"/>
        <v>807.2</v>
      </c>
      <c r="K11" s="19">
        <f t="shared" si="3"/>
        <v>-807.2</v>
      </c>
      <c r="L11" s="3"/>
    </row>
    <row r="12" spans="1:12" ht="78.75">
      <c r="A12" s="1"/>
      <c r="B12" s="12" t="s">
        <v>10</v>
      </c>
      <c r="C12" s="11" t="s">
        <v>89</v>
      </c>
      <c r="D12" s="9">
        <v>195314590</v>
      </c>
      <c r="E12" s="10">
        <f t="shared" si="0"/>
        <v>195314.59</v>
      </c>
      <c r="F12" s="9">
        <v>25225658.27</v>
      </c>
      <c r="G12" s="13">
        <f t="shared" si="1"/>
        <v>25225.65827</v>
      </c>
      <c r="H12" s="18">
        <f t="shared" si="2"/>
        <v>12.915398829140209</v>
      </c>
      <c r="I12" s="9">
        <v>19675079.08</v>
      </c>
      <c r="J12" s="10">
        <f t="shared" si="4"/>
        <v>19675.07908</v>
      </c>
      <c r="K12" s="19">
        <f t="shared" si="3"/>
        <v>5550.57919</v>
      </c>
      <c r="L12" s="3"/>
    </row>
    <row r="13" spans="1:12" ht="31.5">
      <c r="A13" s="1"/>
      <c r="B13" s="12" t="s">
        <v>78</v>
      </c>
      <c r="C13" s="11" t="s">
        <v>72</v>
      </c>
      <c r="D13" s="9">
        <v>162036400</v>
      </c>
      <c r="E13" s="10">
        <f t="shared" si="0"/>
        <v>162036.4</v>
      </c>
      <c r="F13" s="9">
        <v>6710815.17</v>
      </c>
      <c r="G13" s="13">
        <f t="shared" si="1"/>
        <v>6710.81517</v>
      </c>
      <c r="H13" s="18">
        <f t="shared" si="2"/>
        <v>4.14154792997129</v>
      </c>
      <c r="I13" s="9">
        <v>5749329.92</v>
      </c>
      <c r="J13" s="10">
        <f t="shared" si="4"/>
        <v>5749.32992</v>
      </c>
      <c r="K13" s="19">
        <f t="shared" si="3"/>
        <v>961.4852499999997</v>
      </c>
      <c r="L13" s="3"/>
    </row>
    <row r="14" spans="1:12" ht="15.75">
      <c r="A14" s="1"/>
      <c r="B14" s="12" t="s">
        <v>36</v>
      </c>
      <c r="C14" s="11" t="s">
        <v>63</v>
      </c>
      <c r="D14" s="9">
        <v>7000000</v>
      </c>
      <c r="E14" s="10">
        <f t="shared" si="0"/>
        <v>7000</v>
      </c>
      <c r="F14" s="9">
        <v>0</v>
      </c>
      <c r="G14" s="13">
        <f t="shared" si="1"/>
        <v>0</v>
      </c>
      <c r="H14" s="18">
        <f t="shared" si="2"/>
        <v>0</v>
      </c>
      <c r="I14" s="9">
        <v>0</v>
      </c>
      <c r="J14" s="10">
        <f t="shared" si="4"/>
        <v>0</v>
      </c>
      <c r="K14" s="19">
        <f t="shared" si="3"/>
        <v>0</v>
      </c>
      <c r="L14" s="3"/>
    </row>
    <row r="15" spans="1:12" ht="15.75">
      <c r="A15" s="1"/>
      <c r="B15" s="12" t="s">
        <v>70</v>
      </c>
      <c r="C15" s="11" t="s">
        <v>55</v>
      </c>
      <c r="D15" s="9">
        <v>309518470</v>
      </c>
      <c r="E15" s="10">
        <f t="shared" si="0"/>
        <v>309518.47</v>
      </c>
      <c r="F15" s="9">
        <v>0</v>
      </c>
      <c r="G15" s="13">
        <f t="shared" si="1"/>
        <v>0</v>
      </c>
      <c r="H15" s="18">
        <f t="shared" si="2"/>
        <v>0</v>
      </c>
      <c r="I15" s="9">
        <v>0</v>
      </c>
      <c r="J15" s="10">
        <f t="shared" si="4"/>
        <v>0</v>
      </c>
      <c r="K15" s="19">
        <f t="shared" si="3"/>
        <v>0</v>
      </c>
      <c r="L15" s="3"/>
    </row>
    <row r="16" spans="1:12" ht="31.5">
      <c r="A16" s="1"/>
      <c r="B16" s="12" t="s">
        <v>29</v>
      </c>
      <c r="C16" s="11" t="s">
        <v>33</v>
      </c>
      <c r="D16" s="9">
        <v>2203687210.57</v>
      </c>
      <c r="E16" s="10">
        <f t="shared" si="0"/>
        <v>2203687.21057</v>
      </c>
      <c r="F16" s="9">
        <v>378780026.02</v>
      </c>
      <c r="G16" s="13">
        <f t="shared" si="1"/>
        <v>378780.02602</v>
      </c>
      <c r="H16" s="18">
        <f t="shared" si="2"/>
        <v>17.188465958470836</v>
      </c>
      <c r="I16" s="9">
        <v>349800663.83</v>
      </c>
      <c r="J16" s="10">
        <f t="shared" si="4"/>
        <v>349800.66383</v>
      </c>
      <c r="K16" s="19">
        <f t="shared" si="3"/>
        <v>28979.362190000014</v>
      </c>
      <c r="L16" s="3"/>
    </row>
    <row r="17" spans="1:12" ht="15.75">
      <c r="A17" s="1"/>
      <c r="B17" s="12" t="s">
        <v>61</v>
      </c>
      <c r="C17" s="11" t="s">
        <v>47</v>
      </c>
      <c r="D17" s="9">
        <v>29593200</v>
      </c>
      <c r="E17" s="10">
        <f t="shared" si="0"/>
        <v>29593.2</v>
      </c>
      <c r="F17" s="9">
        <v>5375659.18</v>
      </c>
      <c r="G17" s="13">
        <f t="shared" si="1"/>
        <v>5375.65918</v>
      </c>
      <c r="H17" s="18">
        <f t="shared" si="2"/>
        <v>18.165183826014083</v>
      </c>
      <c r="I17" s="9">
        <v>5375894.33</v>
      </c>
      <c r="J17" s="10">
        <f t="shared" si="4"/>
        <v>5375.89433</v>
      </c>
      <c r="K17" s="19">
        <f t="shared" si="3"/>
        <v>-0.23515000000043074</v>
      </c>
      <c r="L17" s="3"/>
    </row>
    <row r="18" spans="1:12" ht="31.5">
      <c r="A18" s="1"/>
      <c r="B18" s="12" t="s">
        <v>113</v>
      </c>
      <c r="C18" s="11" t="s">
        <v>7</v>
      </c>
      <c r="D18" s="9">
        <v>27363200</v>
      </c>
      <c r="E18" s="10">
        <f t="shared" si="0"/>
        <v>27363.2</v>
      </c>
      <c r="F18" s="9">
        <v>5375659.18</v>
      </c>
      <c r="G18" s="13">
        <f t="shared" si="1"/>
        <v>5375.65918</v>
      </c>
      <c r="H18" s="18">
        <f t="shared" si="2"/>
        <v>19.64557939129926</v>
      </c>
      <c r="I18" s="9">
        <v>5375894.33</v>
      </c>
      <c r="J18" s="10">
        <f t="shared" si="4"/>
        <v>5375.89433</v>
      </c>
      <c r="K18" s="19">
        <f t="shared" si="3"/>
        <v>-0.23515000000043074</v>
      </c>
      <c r="L18" s="3"/>
    </row>
    <row r="19" spans="1:12" ht="31.5">
      <c r="A19" s="1"/>
      <c r="B19" s="12" t="s">
        <v>15</v>
      </c>
      <c r="C19" s="11" t="s">
        <v>147</v>
      </c>
      <c r="D19" s="9">
        <v>2230000</v>
      </c>
      <c r="E19" s="10">
        <f t="shared" si="0"/>
        <v>2230</v>
      </c>
      <c r="F19" s="9">
        <v>0</v>
      </c>
      <c r="G19" s="13">
        <f t="shared" si="1"/>
        <v>0</v>
      </c>
      <c r="H19" s="18">
        <f t="shared" si="2"/>
        <v>0</v>
      </c>
      <c r="I19" s="9">
        <v>0</v>
      </c>
      <c r="J19" s="10">
        <f t="shared" si="4"/>
        <v>0</v>
      </c>
      <c r="K19" s="19">
        <f t="shared" si="3"/>
        <v>0</v>
      </c>
      <c r="L19" s="3"/>
    </row>
    <row r="20" spans="1:12" ht="63">
      <c r="A20" s="1"/>
      <c r="B20" s="12" t="s">
        <v>109</v>
      </c>
      <c r="C20" s="11" t="s">
        <v>75</v>
      </c>
      <c r="D20" s="9">
        <v>787274121</v>
      </c>
      <c r="E20" s="10">
        <f t="shared" si="0"/>
        <v>787274.121</v>
      </c>
      <c r="F20" s="9">
        <v>159229840.8</v>
      </c>
      <c r="G20" s="13">
        <f t="shared" si="1"/>
        <v>159229.8408</v>
      </c>
      <c r="H20" s="18">
        <f t="shared" si="2"/>
        <v>20.225463603165995</v>
      </c>
      <c r="I20" s="9">
        <v>145427391.79</v>
      </c>
      <c r="J20" s="10">
        <f t="shared" si="4"/>
        <v>145427.39179</v>
      </c>
      <c r="K20" s="19">
        <f t="shared" si="3"/>
        <v>13802.449010000011</v>
      </c>
      <c r="L20" s="3"/>
    </row>
    <row r="21" spans="1:12" ht="15.75">
      <c r="A21" s="1"/>
      <c r="B21" s="12" t="s">
        <v>67</v>
      </c>
      <c r="C21" s="11" t="s">
        <v>25</v>
      </c>
      <c r="D21" s="9">
        <v>119344300</v>
      </c>
      <c r="E21" s="10">
        <f t="shared" si="0"/>
        <v>119344.3</v>
      </c>
      <c r="F21" s="9">
        <v>25856212.22</v>
      </c>
      <c r="G21" s="13">
        <f t="shared" si="1"/>
        <v>25856.212219999998</v>
      </c>
      <c r="H21" s="18">
        <f t="shared" si="2"/>
        <v>21.665225921975324</v>
      </c>
      <c r="I21" s="9">
        <v>26234816.28</v>
      </c>
      <c r="J21" s="10">
        <f t="shared" si="4"/>
        <v>26234.816280000003</v>
      </c>
      <c r="K21" s="19">
        <f t="shared" si="3"/>
        <v>-378.6040600000051</v>
      </c>
      <c r="L21" s="3"/>
    </row>
    <row r="22" spans="1:12" ht="63">
      <c r="A22" s="1"/>
      <c r="B22" s="12" t="s">
        <v>155</v>
      </c>
      <c r="C22" s="11" t="s">
        <v>156</v>
      </c>
      <c r="D22" s="9"/>
      <c r="E22" s="10">
        <v>0</v>
      </c>
      <c r="F22" s="9"/>
      <c r="G22" s="13">
        <v>0</v>
      </c>
      <c r="H22" s="18"/>
      <c r="I22" s="9">
        <v>0</v>
      </c>
      <c r="J22" s="10">
        <f t="shared" si="4"/>
        <v>0</v>
      </c>
      <c r="K22" s="19">
        <f t="shared" si="3"/>
        <v>0</v>
      </c>
      <c r="L22" s="3"/>
    </row>
    <row r="23" spans="1:12" ht="31.5">
      <c r="A23" s="1"/>
      <c r="B23" s="12" t="s">
        <v>108</v>
      </c>
      <c r="C23" s="11" t="s">
        <v>127</v>
      </c>
      <c r="D23" s="9">
        <v>552627645</v>
      </c>
      <c r="E23" s="10">
        <f t="shared" si="0"/>
        <v>552627.645</v>
      </c>
      <c r="F23" s="9">
        <v>121029493.37</v>
      </c>
      <c r="G23" s="13">
        <f t="shared" si="1"/>
        <v>121029.49337000001</v>
      </c>
      <c r="H23" s="18">
        <f t="shared" si="2"/>
        <v>21.900730892679103</v>
      </c>
      <c r="I23" s="9">
        <v>109167600</v>
      </c>
      <c r="J23" s="10">
        <f t="shared" si="4"/>
        <v>109167.6</v>
      </c>
      <c r="K23" s="19">
        <f t="shared" si="3"/>
        <v>11861.893370000005</v>
      </c>
      <c r="L23" s="3"/>
    </row>
    <row r="24" spans="1:12" ht="15.75">
      <c r="A24" s="1"/>
      <c r="B24" s="12" t="s">
        <v>34</v>
      </c>
      <c r="C24" s="11" t="s">
        <v>116</v>
      </c>
      <c r="D24" s="9">
        <v>39400000</v>
      </c>
      <c r="E24" s="10">
        <f t="shared" si="0"/>
        <v>39400</v>
      </c>
      <c r="F24" s="9">
        <v>4746415.45</v>
      </c>
      <c r="G24" s="13">
        <f t="shared" si="1"/>
        <v>4746.41545</v>
      </c>
      <c r="H24" s="18">
        <f t="shared" si="2"/>
        <v>12.046739720812184</v>
      </c>
      <c r="I24" s="9">
        <v>3492774.97</v>
      </c>
      <c r="J24" s="10">
        <f t="shared" si="4"/>
        <v>3492.7749700000004</v>
      </c>
      <c r="K24" s="19">
        <f t="shared" si="3"/>
        <v>1253.64048</v>
      </c>
      <c r="L24" s="3"/>
    </row>
    <row r="25" spans="1:12" ht="47.25">
      <c r="A25" s="1"/>
      <c r="B25" s="12" t="s">
        <v>103</v>
      </c>
      <c r="C25" s="11" t="s">
        <v>71</v>
      </c>
      <c r="D25" s="9">
        <v>75902176</v>
      </c>
      <c r="E25" s="10">
        <f t="shared" si="0"/>
        <v>75902.176</v>
      </c>
      <c r="F25" s="9">
        <v>7597719.76</v>
      </c>
      <c r="G25" s="13">
        <f t="shared" si="1"/>
        <v>7597.71976</v>
      </c>
      <c r="H25" s="18">
        <f t="shared" si="2"/>
        <v>10.009883985407743</v>
      </c>
      <c r="I25" s="9">
        <v>6532200.54</v>
      </c>
      <c r="J25" s="10">
        <f t="shared" si="4"/>
        <v>6532.20054</v>
      </c>
      <c r="K25" s="19">
        <f t="shared" si="3"/>
        <v>1065.5192200000001</v>
      </c>
      <c r="L25" s="3"/>
    </row>
    <row r="26" spans="1:12" ht="15.75">
      <c r="A26" s="1"/>
      <c r="B26" s="12" t="s">
        <v>84</v>
      </c>
      <c r="C26" s="11" t="s">
        <v>107</v>
      </c>
      <c r="D26" s="9">
        <v>17605667984.09</v>
      </c>
      <c r="E26" s="10">
        <f t="shared" si="0"/>
        <v>17605667.98409</v>
      </c>
      <c r="F26" s="9">
        <v>3374688548.18</v>
      </c>
      <c r="G26" s="13">
        <f t="shared" si="1"/>
        <v>3374688.54818</v>
      </c>
      <c r="H26" s="18">
        <f t="shared" si="2"/>
        <v>19.16819373868495</v>
      </c>
      <c r="I26" s="9">
        <v>1277008562.73</v>
      </c>
      <c r="J26" s="10">
        <f t="shared" si="4"/>
        <v>1277008.5627300001</v>
      </c>
      <c r="K26" s="19">
        <f t="shared" si="3"/>
        <v>2097679.9854499996</v>
      </c>
      <c r="L26" s="3"/>
    </row>
    <row r="27" spans="1:12" ht="15.75">
      <c r="A27" s="1"/>
      <c r="B27" s="12" t="s">
        <v>98</v>
      </c>
      <c r="C27" s="11" t="s">
        <v>91</v>
      </c>
      <c r="D27" s="9">
        <v>403672871.95</v>
      </c>
      <c r="E27" s="10">
        <f t="shared" si="0"/>
        <v>403672.87195</v>
      </c>
      <c r="F27" s="9">
        <v>63082936.53</v>
      </c>
      <c r="G27" s="13">
        <f t="shared" si="1"/>
        <v>63082.93653</v>
      </c>
      <c r="H27" s="18">
        <f t="shared" si="2"/>
        <v>15.627241985637722</v>
      </c>
      <c r="I27" s="9">
        <v>58179671.08</v>
      </c>
      <c r="J27" s="10">
        <f t="shared" si="4"/>
        <v>58179.67108</v>
      </c>
      <c r="K27" s="19">
        <f t="shared" si="3"/>
        <v>4903.265449999999</v>
      </c>
      <c r="L27" s="3"/>
    </row>
    <row r="28" spans="1:12" ht="31.5">
      <c r="A28" s="1"/>
      <c r="B28" s="12" t="s">
        <v>123</v>
      </c>
      <c r="C28" s="11" t="s">
        <v>52</v>
      </c>
      <c r="D28" s="9">
        <v>5509100</v>
      </c>
      <c r="E28" s="10">
        <f t="shared" si="0"/>
        <v>5509.1</v>
      </c>
      <c r="F28" s="9">
        <v>31000</v>
      </c>
      <c r="G28" s="13">
        <f t="shared" si="1"/>
        <v>31</v>
      </c>
      <c r="H28" s="18">
        <f t="shared" si="2"/>
        <v>0.5627053420703926</v>
      </c>
      <c r="I28" s="9">
        <v>0</v>
      </c>
      <c r="J28" s="10">
        <f t="shared" si="4"/>
        <v>0</v>
      </c>
      <c r="K28" s="19">
        <f t="shared" si="3"/>
        <v>31</v>
      </c>
      <c r="L28" s="3"/>
    </row>
    <row r="29" spans="1:12" ht="15.75">
      <c r="A29" s="1"/>
      <c r="B29" s="12" t="s">
        <v>111</v>
      </c>
      <c r="C29" s="11" t="s">
        <v>39</v>
      </c>
      <c r="D29" s="9">
        <v>6038988430.58</v>
      </c>
      <c r="E29" s="10">
        <f t="shared" si="0"/>
        <v>6038988.430579999</v>
      </c>
      <c r="F29" s="9">
        <v>941521729.44</v>
      </c>
      <c r="G29" s="13">
        <f t="shared" si="1"/>
        <v>941521.72944</v>
      </c>
      <c r="H29" s="18">
        <f t="shared" si="2"/>
        <v>15.590719211720264</v>
      </c>
      <c r="I29" s="9">
        <v>248176459.85</v>
      </c>
      <c r="J29" s="10">
        <f t="shared" si="4"/>
        <v>248176.45984999998</v>
      </c>
      <c r="K29" s="19">
        <f t="shared" si="3"/>
        <v>693345.26959</v>
      </c>
      <c r="L29" s="3"/>
    </row>
    <row r="30" spans="1:12" ht="15.75">
      <c r="A30" s="1"/>
      <c r="B30" s="12" t="s">
        <v>40</v>
      </c>
      <c r="C30" s="11" t="s">
        <v>26</v>
      </c>
      <c r="D30" s="9">
        <v>238191000</v>
      </c>
      <c r="E30" s="10">
        <f t="shared" si="0"/>
        <v>238191</v>
      </c>
      <c r="F30" s="9">
        <v>12652814.58</v>
      </c>
      <c r="G30" s="13">
        <f t="shared" si="1"/>
        <v>12652.81458</v>
      </c>
      <c r="H30" s="18">
        <f t="shared" si="2"/>
        <v>5.312045618852098</v>
      </c>
      <c r="I30" s="9">
        <v>8523012.12</v>
      </c>
      <c r="J30" s="10">
        <f t="shared" si="4"/>
        <v>8523.01212</v>
      </c>
      <c r="K30" s="19">
        <f t="shared" si="3"/>
        <v>4129.802460000001</v>
      </c>
      <c r="L30" s="3"/>
    </row>
    <row r="31" spans="1:12" ht="15.75">
      <c r="A31" s="1"/>
      <c r="B31" s="12" t="s">
        <v>48</v>
      </c>
      <c r="C31" s="11" t="s">
        <v>13</v>
      </c>
      <c r="D31" s="9">
        <v>610629917</v>
      </c>
      <c r="E31" s="10">
        <f t="shared" si="0"/>
        <v>610629.917</v>
      </c>
      <c r="F31" s="9">
        <v>188706735.71</v>
      </c>
      <c r="G31" s="13">
        <f t="shared" si="1"/>
        <v>188706.73571</v>
      </c>
      <c r="H31" s="18">
        <f t="shared" si="2"/>
        <v>30.903617798012345</v>
      </c>
      <c r="I31" s="9">
        <v>151104920.42</v>
      </c>
      <c r="J31" s="10">
        <f t="shared" si="4"/>
        <v>151104.92041999998</v>
      </c>
      <c r="K31" s="19">
        <f t="shared" si="3"/>
        <v>37601.81529000003</v>
      </c>
      <c r="L31" s="3"/>
    </row>
    <row r="32" spans="1:12" ht="15.75">
      <c r="A32" s="1"/>
      <c r="B32" s="12" t="s">
        <v>51</v>
      </c>
      <c r="C32" s="11" t="s">
        <v>148</v>
      </c>
      <c r="D32" s="9">
        <v>1741603301</v>
      </c>
      <c r="E32" s="10">
        <f t="shared" si="0"/>
        <v>1741603.301</v>
      </c>
      <c r="F32" s="9">
        <v>746798556.04</v>
      </c>
      <c r="G32" s="13">
        <f t="shared" si="1"/>
        <v>746798.5560399999</v>
      </c>
      <c r="H32" s="18">
        <f t="shared" si="2"/>
        <v>42.87994605954183</v>
      </c>
      <c r="I32" s="9">
        <v>115294889.97</v>
      </c>
      <c r="J32" s="10">
        <f t="shared" si="4"/>
        <v>115294.88997</v>
      </c>
      <c r="K32" s="19">
        <f t="shared" si="3"/>
        <v>631503.6660699999</v>
      </c>
      <c r="L32" s="3"/>
    </row>
    <row r="33" spans="1:12" ht="31.5">
      <c r="A33" s="1"/>
      <c r="B33" s="12" t="s">
        <v>81</v>
      </c>
      <c r="C33" s="11" t="s">
        <v>133</v>
      </c>
      <c r="D33" s="9">
        <v>6928445837.64</v>
      </c>
      <c r="E33" s="10">
        <f t="shared" si="0"/>
        <v>6928445.8376400005</v>
      </c>
      <c r="F33" s="9">
        <v>771748841.99</v>
      </c>
      <c r="G33" s="13">
        <f t="shared" si="1"/>
        <v>771748.84199</v>
      </c>
      <c r="H33" s="18">
        <f t="shared" si="2"/>
        <v>11.138844988833407</v>
      </c>
      <c r="I33" s="9">
        <v>618140033.09</v>
      </c>
      <c r="J33" s="10">
        <f t="shared" si="4"/>
        <v>618140.03309</v>
      </c>
      <c r="K33" s="19">
        <f t="shared" si="3"/>
        <v>153608.80889999995</v>
      </c>
      <c r="L33" s="3"/>
    </row>
    <row r="34" spans="1:12" ht="31.5">
      <c r="A34" s="1"/>
      <c r="B34" s="12" t="s">
        <v>5</v>
      </c>
      <c r="C34" s="11" t="s">
        <v>130</v>
      </c>
      <c r="D34" s="9">
        <v>1638627525.92</v>
      </c>
      <c r="E34" s="10">
        <f t="shared" si="0"/>
        <v>1638627.5259200002</v>
      </c>
      <c r="F34" s="9">
        <v>650145933.89</v>
      </c>
      <c r="G34" s="13">
        <f t="shared" si="1"/>
        <v>650145.93389</v>
      </c>
      <c r="H34" s="18">
        <f t="shared" si="2"/>
        <v>39.67624878783715</v>
      </c>
      <c r="I34" s="9">
        <v>77589576.2</v>
      </c>
      <c r="J34" s="10">
        <f t="shared" si="4"/>
        <v>77589.5762</v>
      </c>
      <c r="K34" s="19">
        <f t="shared" si="3"/>
        <v>572556.35769</v>
      </c>
      <c r="L34" s="3"/>
    </row>
    <row r="35" spans="1:12" ht="31.5">
      <c r="A35" s="1"/>
      <c r="B35" s="12" t="s">
        <v>145</v>
      </c>
      <c r="C35" s="11" t="s">
        <v>132</v>
      </c>
      <c r="D35" s="9">
        <v>2627993079.7</v>
      </c>
      <c r="E35" s="10">
        <f t="shared" si="0"/>
        <v>2627993.0796999997</v>
      </c>
      <c r="F35" s="9">
        <v>300435097.74</v>
      </c>
      <c r="G35" s="13">
        <f t="shared" si="1"/>
        <v>300435.09774</v>
      </c>
      <c r="H35" s="18">
        <f t="shared" si="2"/>
        <v>11.432111448873997</v>
      </c>
      <c r="I35" s="9">
        <v>285397718.69</v>
      </c>
      <c r="J35" s="10">
        <f t="shared" si="4"/>
        <v>285397.71869</v>
      </c>
      <c r="K35" s="19">
        <f t="shared" si="3"/>
        <v>15037.379049999989</v>
      </c>
      <c r="L35" s="3"/>
    </row>
    <row r="36" spans="1:12" ht="15.75">
      <c r="A36" s="1"/>
      <c r="B36" s="12" t="s">
        <v>129</v>
      </c>
      <c r="C36" s="11" t="s">
        <v>120</v>
      </c>
      <c r="D36" s="9">
        <v>296263400</v>
      </c>
      <c r="E36" s="10">
        <f t="shared" si="0"/>
        <v>296263.4</v>
      </c>
      <c r="F36" s="9">
        <v>18800000</v>
      </c>
      <c r="G36" s="13">
        <f t="shared" si="1"/>
        <v>18800</v>
      </c>
      <c r="H36" s="18">
        <f t="shared" si="2"/>
        <v>6.345704531845647</v>
      </c>
      <c r="I36" s="9">
        <v>29833816</v>
      </c>
      <c r="J36" s="10">
        <f t="shared" si="4"/>
        <v>29833.816</v>
      </c>
      <c r="K36" s="19">
        <f t="shared" si="3"/>
        <v>-11033.815999999999</v>
      </c>
      <c r="L36" s="3"/>
    </row>
    <row r="37" spans="1:12" ht="15.75">
      <c r="A37" s="1"/>
      <c r="B37" s="12" t="s">
        <v>119</v>
      </c>
      <c r="C37" s="11" t="s">
        <v>110</v>
      </c>
      <c r="D37" s="9">
        <v>1283070500</v>
      </c>
      <c r="E37" s="10">
        <f t="shared" si="0"/>
        <v>1283070.5</v>
      </c>
      <c r="F37" s="9">
        <v>258337621.5</v>
      </c>
      <c r="G37" s="13">
        <f t="shared" si="1"/>
        <v>258337.6215</v>
      </c>
      <c r="H37" s="18">
        <f t="shared" si="2"/>
        <v>20.13432788767258</v>
      </c>
      <c r="I37" s="9">
        <v>235000000</v>
      </c>
      <c r="J37" s="10">
        <f t="shared" si="4"/>
        <v>235000</v>
      </c>
      <c r="K37" s="19">
        <f t="shared" si="3"/>
        <v>23337.62150000001</v>
      </c>
      <c r="L37" s="3"/>
    </row>
    <row r="38" spans="1:12" ht="15.75">
      <c r="A38" s="1"/>
      <c r="B38" s="12" t="s">
        <v>20</v>
      </c>
      <c r="C38" s="11" t="s">
        <v>94</v>
      </c>
      <c r="D38" s="9">
        <v>908364390</v>
      </c>
      <c r="E38" s="10">
        <f t="shared" si="0"/>
        <v>908364.39</v>
      </c>
      <c r="F38" s="9">
        <v>0</v>
      </c>
      <c r="G38" s="13">
        <f t="shared" si="1"/>
        <v>0</v>
      </c>
      <c r="H38" s="18">
        <f t="shared" si="2"/>
        <v>0</v>
      </c>
      <c r="I38" s="9">
        <v>0</v>
      </c>
      <c r="J38" s="10">
        <f t="shared" si="4"/>
        <v>0</v>
      </c>
      <c r="K38" s="19">
        <f t="shared" si="3"/>
        <v>0</v>
      </c>
      <c r="L38" s="3"/>
    </row>
    <row r="39" spans="1:12" ht="31.5">
      <c r="A39" s="1"/>
      <c r="B39" s="12" t="s">
        <v>59</v>
      </c>
      <c r="C39" s="11" t="s">
        <v>62</v>
      </c>
      <c r="D39" s="9">
        <v>140294789.7</v>
      </c>
      <c r="E39" s="10">
        <f t="shared" si="0"/>
        <v>140294.7897</v>
      </c>
      <c r="F39" s="9">
        <v>23297476.24</v>
      </c>
      <c r="G39" s="13">
        <f t="shared" si="1"/>
        <v>23297.47624</v>
      </c>
      <c r="H39" s="18">
        <f t="shared" si="2"/>
        <v>16.606088002140538</v>
      </c>
      <c r="I39" s="9">
        <v>20563902.69</v>
      </c>
      <c r="J39" s="10">
        <f t="shared" si="4"/>
        <v>20563.902690000003</v>
      </c>
      <c r="K39" s="19">
        <f t="shared" si="3"/>
        <v>2733.5735499999973</v>
      </c>
      <c r="L39" s="3"/>
    </row>
    <row r="40" spans="1:12" ht="15.75">
      <c r="A40" s="1"/>
      <c r="B40" s="12" t="s">
        <v>64</v>
      </c>
      <c r="C40" s="11" t="s">
        <v>14</v>
      </c>
      <c r="D40" s="9">
        <v>107061857</v>
      </c>
      <c r="E40" s="10">
        <f t="shared" si="0"/>
        <v>107061.857</v>
      </c>
      <c r="F40" s="9">
        <v>8933509.34</v>
      </c>
      <c r="G40" s="13">
        <f t="shared" si="1"/>
        <v>8933.50934</v>
      </c>
      <c r="H40" s="18">
        <f t="shared" si="2"/>
        <v>8.344250315030497</v>
      </c>
      <c r="I40" s="9">
        <v>16116143.88</v>
      </c>
      <c r="J40" s="10">
        <f t="shared" si="4"/>
        <v>16116.143880000001</v>
      </c>
      <c r="K40" s="19">
        <f t="shared" si="3"/>
        <v>-7182.634540000001</v>
      </c>
      <c r="L40" s="3"/>
    </row>
    <row r="41" spans="1:12" ht="31.5">
      <c r="A41" s="1"/>
      <c r="B41" s="12" t="s">
        <v>58</v>
      </c>
      <c r="C41" s="11" t="s">
        <v>134</v>
      </c>
      <c r="D41" s="9">
        <v>1000000</v>
      </c>
      <c r="E41" s="10">
        <f t="shared" si="0"/>
        <v>1000</v>
      </c>
      <c r="F41" s="9">
        <v>0</v>
      </c>
      <c r="G41" s="13">
        <f t="shared" si="1"/>
        <v>0</v>
      </c>
      <c r="H41" s="18">
        <f t="shared" si="2"/>
        <v>0</v>
      </c>
      <c r="I41" s="9">
        <v>6950000</v>
      </c>
      <c r="J41" s="10">
        <f t="shared" si="4"/>
        <v>6950</v>
      </c>
      <c r="K41" s="19">
        <f t="shared" si="3"/>
        <v>-6950</v>
      </c>
      <c r="L41" s="3"/>
    </row>
    <row r="42" spans="1:12" ht="31.5">
      <c r="A42" s="1"/>
      <c r="B42" s="12" t="s">
        <v>27</v>
      </c>
      <c r="C42" s="11" t="s">
        <v>97</v>
      </c>
      <c r="D42" s="9">
        <v>106061857</v>
      </c>
      <c r="E42" s="10">
        <f t="shared" si="0"/>
        <v>106061.857</v>
      </c>
      <c r="F42" s="9">
        <v>8933509.34</v>
      </c>
      <c r="G42" s="13">
        <f t="shared" si="1"/>
        <v>8933.50934</v>
      </c>
      <c r="H42" s="18">
        <f t="shared" si="2"/>
        <v>8.422923747224226</v>
      </c>
      <c r="I42" s="9">
        <v>9166143.88</v>
      </c>
      <c r="J42" s="10">
        <f t="shared" si="4"/>
        <v>9166.143880000001</v>
      </c>
      <c r="K42" s="19">
        <f t="shared" si="3"/>
        <v>-232.63454000000092</v>
      </c>
      <c r="L42" s="3"/>
    </row>
    <row r="43" spans="1:12" ht="15.75">
      <c r="A43" s="1"/>
      <c r="B43" s="12" t="s">
        <v>28</v>
      </c>
      <c r="C43" s="11" t="s">
        <v>41</v>
      </c>
      <c r="D43" s="9">
        <v>15111024329.84</v>
      </c>
      <c r="E43" s="10">
        <f t="shared" si="0"/>
        <v>15111024.32984</v>
      </c>
      <c r="F43" s="9">
        <v>3051387174.78</v>
      </c>
      <c r="G43" s="13">
        <f t="shared" si="1"/>
        <v>3051387.17478</v>
      </c>
      <c r="H43" s="18">
        <f t="shared" si="2"/>
        <v>20.193119329140202</v>
      </c>
      <c r="I43" s="9">
        <v>2819960599.07</v>
      </c>
      <c r="J43" s="10">
        <f t="shared" si="4"/>
        <v>2819960.59907</v>
      </c>
      <c r="K43" s="19">
        <f t="shared" si="3"/>
        <v>231426.57571</v>
      </c>
      <c r="L43" s="3"/>
    </row>
    <row r="44" spans="1:12" ht="15.75">
      <c r="A44" s="1"/>
      <c r="B44" s="12" t="s">
        <v>146</v>
      </c>
      <c r="C44" s="11" t="s">
        <v>31</v>
      </c>
      <c r="D44" s="9">
        <v>4222993935.7</v>
      </c>
      <c r="E44" s="10">
        <f t="shared" si="0"/>
        <v>4222993.9357</v>
      </c>
      <c r="F44" s="9">
        <v>798833676.84</v>
      </c>
      <c r="G44" s="13">
        <f t="shared" si="1"/>
        <v>798833.6768400001</v>
      </c>
      <c r="H44" s="18">
        <f t="shared" si="2"/>
        <v>18.916287567616077</v>
      </c>
      <c r="I44" s="9">
        <v>744536156.06</v>
      </c>
      <c r="J44" s="10">
        <f t="shared" si="4"/>
        <v>744536.15606</v>
      </c>
      <c r="K44" s="19">
        <f t="shared" si="3"/>
        <v>54297.52078000014</v>
      </c>
      <c r="L44" s="3"/>
    </row>
    <row r="45" spans="1:12" ht="15.75">
      <c r="A45" s="1"/>
      <c r="B45" s="12" t="s">
        <v>88</v>
      </c>
      <c r="C45" s="11" t="s">
        <v>16</v>
      </c>
      <c r="D45" s="9">
        <v>8205808864.1</v>
      </c>
      <c r="E45" s="10">
        <f t="shared" si="0"/>
        <v>8205808.864100001</v>
      </c>
      <c r="F45" s="9">
        <v>1839282458</v>
      </c>
      <c r="G45" s="13">
        <f t="shared" si="1"/>
        <v>1839282.458</v>
      </c>
      <c r="H45" s="18">
        <f t="shared" si="2"/>
        <v>22.414395563693517</v>
      </c>
      <c r="I45" s="9">
        <v>1693167697.29</v>
      </c>
      <c r="J45" s="10">
        <f t="shared" si="4"/>
        <v>1693167.69729</v>
      </c>
      <c r="K45" s="19">
        <f t="shared" si="3"/>
        <v>146114.76071000006</v>
      </c>
      <c r="L45" s="3"/>
    </row>
    <row r="46" spans="1:12" ht="15.75">
      <c r="A46" s="1"/>
      <c r="B46" s="12" t="s">
        <v>135</v>
      </c>
      <c r="C46" s="11" t="s">
        <v>0</v>
      </c>
      <c r="D46" s="9">
        <v>335814566.1</v>
      </c>
      <c r="E46" s="10">
        <f t="shared" si="0"/>
        <v>335814.5661</v>
      </c>
      <c r="F46" s="9">
        <v>28514610.95</v>
      </c>
      <c r="G46" s="13">
        <f t="shared" si="1"/>
        <v>28514.61095</v>
      </c>
      <c r="H46" s="18">
        <f t="shared" si="2"/>
        <v>8.491177521319555</v>
      </c>
      <c r="I46" s="9">
        <v>28851988.21</v>
      </c>
      <c r="J46" s="10">
        <f t="shared" si="4"/>
        <v>28851.98821</v>
      </c>
      <c r="K46" s="19">
        <f t="shared" si="3"/>
        <v>-337.3772600000011</v>
      </c>
      <c r="L46" s="3"/>
    </row>
    <row r="47" spans="1:12" ht="31.5">
      <c r="A47" s="1"/>
      <c r="B47" s="12" t="s">
        <v>42</v>
      </c>
      <c r="C47" s="11" t="s">
        <v>139</v>
      </c>
      <c r="D47" s="9">
        <v>1740075861.94</v>
      </c>
      <c r="E47" s="10">
        <f t="shared" si="0"/>
        <v>1740075.86194</v>
      </c>
      <c r="F47" s="9">
        <v>321910919.6</v>
      </c>
      <c r="G47" s="13">
        <f t="shared" si="1"/>
        <v>321910.9196</v>
      </c>
      <c r="H47" s="18">
        <f t="shared" si="2"/>
        <v>18.499820992925187</v>
      </c>
      <c r="I47" s="9">
        <v>299503904.45</v>
      </c>
      <c r="J47" s="10">
        <f t="shared" si="4"/>
        <v>299503.90445</v>
      </c>
      <c r="K47" s="19">
        <f t="shared" si="3"/>
        <v>22407.01515000005</v>
      </c>
      <c r="L47" s="3"/>
    </row>
    <row r="48" spans="1:12" ht="47.25">
      <c r="A48" s="1"/>
      <c r="B48" s="12" t="s">
        <v>95</v>
      </c>
      <c r="C48" s="11" t="s">
        <v>125</v>
      </c>
      <c r="D48" s="9">
        <v>91120050</v>
      </c>
      <c r="E48" s="10">
        <f t="shared" si="0"/>
        <v>91120.05</v>
      </c>
      <c r="F48" s="9">
        <v>16403436.09</v>
      </c>
      <c r="G48" s="13">
        <f t="shared" si="1"/>
        <v>16403.43609</v>
      </c>
      <c r="H48" s="18">
        <f t="shared" si="2"/>
        <v>18.002005145958545</v>
      </c>
      <c r="I48" s="9">
        <v>15910346.61</v>
      </c>
      <c r="J48" s="10">
        <f t="shared" si="4"/>
        <v>15910.346609999999</v>
      </c>
      <c r="K48" s="19">
        <f t="shared" si="3"/>
        <v>493.08948000000055</v>
      </c>
      <c r="L48" s="3"/>
    </row>
    <row r="49" spans="1:12" ht="15.75">
      <c r="A49" s="1"/>
      <c r="B49" s="12" t="s">
        <v>149</v>
      </c>
      <c r="C49" s="11" t="s">
        <v>99</v>
      </c>
      <c r="D49" s="9">
        <v>204278965</v>
      </c>
      <c r="E49" s="10">
        <f t="shared" si="0"/>
        <v>204278.965</v>
      </c>
      <c r="F49" s="9">
        <v>14633885.26</v>
      </c>
      <c r="G49" s="13">
        <f t="shared" si="1"/>
        <v>14633.88526</v>
      </c>
      <c r="H49" s="18">
        <f t="shared" si="2"/>
        <v>7.163677013930434</v>
      </c>
      <c r="I49" s="9">
        <v>14176888.13</v>
      </c>
      <c r="J49" s="10">
        <f t="shared" si="4"/>
        <v>14176.888130000001</v>
      </c>
      <c r="K49" s="19">
        <f t="shared" si="3"/>
        <v>456.9971299999979</v>
      </c>
      <c r="L49" s="3"/>
    </row>
    <row r="50" spans="1:12" ht="31.5">
      <c r="A50" s="1"/>
      <c r="B50" s="12" t="s">
        <v>30</v>
      </c>
      <c r="C50" s="11" t="s">
        <v>68</v>
      </c>
      <c r="D50" s="9">
        <v>310932087</v>
      </c>
      <c r="E50" s="10">
        <f t="shared" si="0"/>
        <v>310932.087</v>
      </c>
      <c r="F50" s="9">
        <v>31808188.04</v>
      </c>
      <c r="G50" s="13">
        <f t="shared" si="1"/>
        <v>31808.18804</v>
      </c>
      <c r="H50" s="18">
        <f t="shared" si="2"/>
        <v>10.22994710738876</v>
      </c>
      <c r="I50" s="9">
        <v>23813618.32</v>
      </c>
      <c r="J50" s="10">
        <f t="shared" si="4"/>
        <v>23813.61832</v>
      </c>
      <c r="K50" s="19">
        <f t="shared" si="3"/>
        <v>7994.5697199999995</v>
      </c>
      <c r="L50" s="3"/>
    </row>
    <row r="51" spans="1:12" ht="15.75">
      <c r="A51" s="1"/>
      <c r="B51" s="12" t="s">
        <v>126</v>
      </c>
      <c r="C51" s="11" t="s">
        <v>65</v>
      </c>
      <c r="D51" s="9">
        <v>1071984783.62</v>
      </c>
      <c r="E51" s="10">
        <f t="shared" si="0"/>
        <v>1071984.7836200001</v>
      </c>
      <c r="F51" s="9">
        <v>129230630.41</v>
      </c>
      <c r="G51" s="13">
        <f t="shared" si="1"/>
        <v>129230.63041</v>
      </c>
      <c r="H51" s="18">
        <f t="shared" si="2"/>
        <v>12.055267237432169</v>
      </c>
      <c r="I51" s="9">
        <v>110096305.91</v>
      </c>
      <c r="J51" s="10">
        <f t="shared" si="4"/>
        <v>110096.30591</v>
      </c>
      <c r="K51" s="19">
        <f t="shared" si="3"/>
        <v>19134.324500000002</v>
      </c>
      <c r="L51" s="3"/>
    </row>
    <row r="52" spans="1:12" ht="15.75">
      <c r="A52" s="1"/>
      <c r="B52" s="12" t="s">
        <v>96</v>
      </c>
      <c r="C52" s="11" t="s">
        <v>54</v>
      </c>
      <c r="D52" s="9">
        <v>1037370628.62</v>
      </c>
      <c r="E52" s="10">
        <f t="shared" si="0"/>
        <v>1037370.62862</v>
      </c>
      <c r="F52" s="9">
        <v>122745831.01</v>
      </c>
      <c r="G52" s="13">
        <f t="shared" si="1"/>
        <v>122745.83101000001</v>
      </c>
      <c r="H52" s="18">
        <f t="shared" si="2"/>
        <v>11.832398915447136</v>
      </c>
      <c r="I52" s="9">
        <v>104306483</v>
      </c>
      <c r="J52" s="10">
        <f t="shared" si="4"/>
        <v>104306.483</v>
      </c>
      <c r="K52" s="19">
        <f t="shared" si="3"/>
        <v>18439.348010000016</v>
      </c>
      <c r="L52" s="3"/>
    </row>
    <row r="53" spans="1:12" ht="31.5">
      <c r="A53" s="1"/>
      <c r="B53" s="12" t="s">
        <v>43</v>
      </c>
      <c r="C53" s="11" t="s">
        <v>19</v>
      </c>
      <c r="D53" s="9">
        <v>34614155</v>
      </c>
      <c r="E53" s="10">
        <f t="shared" si="0"/>
        <v>34614.155</v>
      </c>
      <c r="F53" s="9">
        <v>6484799.4</v>
      </c>
      <c r="G53" s="13">
        <f t="shared" si="1"/>
        <v>6484.799400000001</v>
      </c>
      <c r="H53" s="18">
        <f t="shared" si="2"/>
        <v>18.73453042548634</v>
      </c>
      <c r="I53" s="9">
        <v>5789822.91</v>
      </c>
      <c r="J53" s="10">
        <f t="shared" si="4"/>
        <v>5789.82291</v>
      </c>
      <c r="K53" s="19">
        <f t="shared" si="3"/>
        <v>694.9764900000009</v>
      </c>
      <c r="L53" s="3"/>
    </row>
    <row r="54" spans="1:12" ht="15.75">
      <c r="A54" s="1"/>
      <c r="B54" s="12" t="s">
        <v>93</v>
      </c>
      <c r="C54" s="11" t="s">
        <v>101</v>
      </c>
      <c r="D54" s="9">
        <v>6282602612.01</v>
      </c>
      <c r="E54" s="10">
        <f t="shared" si="0"/>
        <v>6282602.61201</v>
      </c>
      <c r="F54" s="9">
        <v>807824262.95</v>
      </c>
      <c r="G54" s="13">
        <f t="shared" si="1"/>
        <v>807824.26295</v>
      </c>
      <c r="H54" s="18">
        <f t="shared" si="2"/>
        <v>12.858114906165486</v>
      </c>
      <c r="I54" s="9">
        <v>746422030.41</v>
      </c>
      <c r="J54" s="10">
        <f t="shared" si="4"/>
        <v>746422.03041</v>
      </c>
      <c r="K54" s="19">
        <f t="shared" si="3"/>
        <v>61402.23254</v>
      </c>
      <c r="L54" s="3"/>
    </row>
    <row r="55" spans="1:12" ht="15.75">
      <c r="A55" s="1"/>
      <c r="B55" s="12" t="s">
        <v>86</v>
      </c>
      <c r="C55" s="11" t="s">
        <v>83</v>
      </c>
      <c r="D55" s="9">
        <v>4024293068</v>
      </c>
      <c r="E55" s="10">
        <f t="shared" si="0"/>
        <v>4024293.068</v>
      </c>
      <c r="F55" s="9">
        <v>500386603.34</v>
      </c>
      <c r="G55" s="13">
        <f t="shared" si="1"/>
        <v>500386.60334</v>
      </c>
      <c r="H55" s="18">
        <f t="shared" si="2"/>
        <v>12.434149175638517</v>
      </c>
      <c r="I55" s="9">
        <v>465142944.04</v>
      </c>
      <c r="J55" s="10">
        <f t="shared" si="4"/>
        <v>465142.94404000003</v>
      </c>
      <c r="K55" s="19">
        <f t="shared" si="3"/>
        <v>35243.65929999994</v>
      </c>
      <c r="L55" s="3"/>
    </row>
    <row r="56" spans="1:12" ht="15.75">
      <c r="A56" s="1"/>
      <c r="B56" s="12" t="s">
        <v>2</v>
      </c>
      <c r="C56" s="11" t="s">
        <v>69</v>
      </c>
      <c r="D56" s="9">
        <v>490408420</v>
      </c>
      <c r="E56" s="10">
        <f t="shared" si="0"/>
        <v>490408.42</v>
      </c>
      <c r="F56" s="9">
        <v>39182686.99</v>
      </c>
      <c r="G56" s="13">
        <f t="shared" si="1"/>
        <v>39182.68699</v>
      </c>
      <c r="H56" s="18">
        <f t="shared" si="2"/>
        <v>7.989807146867503</v>
      </c>
      <c r="I56" s="9">
        <v>78558634.38</v>
      </c>
      <c r="J56" s="10">
        <f t="shared" si="4"/>
        <v>78558.63437999999</v>
      </c>
      <c r="K56" s="19">
        <f t="shared" si="3"/>
        <v>-39375.94738999999</v>
      </c>
      <c r="L56" s="3"/>
    </row>
    <row r="57" spans="1:12" ht="15.75">
      <c r="A57" s="1"/>
      <c r="B57" s="12" t="s">
        <v>56</v>
      </c>
      <c r="C57" s="11" t="s">
        <v>46</v>
      </c>
      <c r="D57" s="9">
        <v>94714420</v>
      </c>
      <c r="E57" s="10">
        <f t="shared" si="0"/>
        <v>94714.42</v>
      </c>
      <c r="F57" s="9">
        <v>9743536.94</v>
      </c>
      <c r="G57" s="13">
        <f t="shared" si="1"/>
        <v>9743.53694</v>
      </c>
      <c r="H57" s="18">
        <f t="shared" si="2"/>
        <v>10.287279318186185</v>
      </c>
      <c r="I57" s="9">
        <v>8500000</v>
      </c>
      <c r="J57" s="10">
        <f t="shared" si="4"/>
        <v>8500</v>
      </c>
      <c r="K57" s="19">
        <f t="shared" si="3"/>
        <v>1243.53694</v>
      </c>
      <c r="L57" s="3"/>
    </row>
    <row r="58" spans="1:12" ht="15.75">
      <c r="A58" s="1"/>
      <c r="B58" s="12" t="s">
        <v>104</v>
      </c>
      <c r="C58" s="11" t="s">
        <v>37</v>
      </c>
      <c r="D58" s="9">
        <v>247400200</v>
      </c>
      <c r="E58" s="10">
        <f t="shared" si="0"/>
        <v>247400.2</v>
      </c>
      <c r="F58" s="9">
        <v>47111299.33</v>
      </c>
      <c r="G58" s="13">
        <f t="shared" si="1"/>
        <v>47111.29933</v>
      </c>
      <c r="H58" s="18">
        <f t="shared" si="2"/>
        <v>19.042546986623293</v>
      </c>
      <c r="I58" s="9">
        <v>41411401.96</v>
      </c>
      <c r="J58" s="10">
        <f t="shared" si="4"/>
        <v>41411.40196</v>
      </c>
      <c r="K58" s="19">
        <f t="shared" si="3"/>
        <v>5699.897369999999</v>
      </c>
      <c r="L58" s="3"/>
    </row>
    <row r="59" spans="1:12" ht="47.25">
      <c r="A59" s="1"/>
      <c r="B59" s="12" t="s">
        <v>82</v>
      </c>
      <c r="C59" s="11" t="s">
        <v>23</v>
      </c>
      <c r="D59" s="9">
        <v>155775100</v>
      </c>
      <c r="E59" s="10">
        <f t="shared" si="0"/>
        <v>155775.1</v>
      </c>
      <c r="F59" s="9">
        <v>46575466</v>
      </c>
      <c r="G59" s="13">
        <f t="shared" si="1"/>
        <v>46575.466</v>
      </c>
      <c r="H59" s="18">
        <f t="shared" si="2"/>
        <v>29.899172589200713</v>
      </c>
      <c r="I59" s="9">
        <v>34700000</v>
      </c>
      <c r="J59" s="10">
        <f t="shared" si="4"/>
        <v>34700</v>
      </c>
      <c r="K59" s="19">
        <f t="shared" si="3"/>
        <v>11875.466</v>
      </c>
      <c r="L59" s="3"/>
    </row>
    <row r="60" spans="1:12" ht="31.5">
      <c r="A60" s="1"/>
      <c r="B60" s="12" t="s">
        <v>138</v>
      </c>
      <c r="C60" s="11" t="s">
        <v>131</v>
      </c>
      <c r="D60" s="9">
        <v>1270011404.01</v>
      </c>
      <c r="E60" s="10">
        <f t="shared" si="0"/>
        <v>1270011.40401</v>
      </c>
      <c r="F60" s="9">
        <v>164824670.35</v>
      </c>
      <c r="G60" s="13">
        <f t="shared" si="1"/>
        <v>164824.67035</v>
      </c>
      <c r="H60" s="18">
        <f t="shared" si="2"/>
        <v>12.978203961757668</v>
      </c>
      <c r="I60" s="9">
        <v>118109050.03</v>
      </c>
      <c r="J60" s="10">
        <f t="shared" si="4"/>
        <v>118109.05003</v>
      </c>
      <c r="K60" s="19">
        <f t="shared" si="3"/>
        <v>46715.62032</v>
      </c>
      <c r="L60" s="3"/>
    </row>
    <row r="61" spans="1:12" ht="15.75">
      <c r="A61" s="1"/>
      <c r="B61" s="12" t="s">
        <v>141</v>
      </c>
      <c r="C61" s="11" t="s">
        <v>1</v>
      </c>
      <c r="D61" s="9">
        <v>15713877698.43</v>
      </c>
      <c r="E61" s="10">
        <f t="shared" si="0"/>
        <v>15713877.69843</v>
      </c>
      <c r="F61" s="9">
        <v>3950614438.08</v>
      </c>
      <c r="G61" s="13">
        <f t="shared" si="1"/>
        <v>3950614.4380799998</v>
      </c>
      <c r="H61" s="18">
        <f t="shared" si="2"/>
        <v>25.14092647211269</v>
      </c>
      <c r="I61" s="9">
        <v>3697003623.98</v>
      </c>
      <c r="J61" s="10">
        <f t="shared" si="4"/>
        <v>3697003.62398</v>
      </c>
      <c r="K61" s="19">
        <f t="shared" si="3"/>
        <v>253610.8140999996</v>
      </c>
      <c r="L61" s="3"/>
    </row>
    <row r="62" spans="1:12" ht="15.75">
      <c r="A62" s="1"/>
      <c r="B62" s="12" t="s">
        <v>60</v>
      </c>
      <c r="C62" s="11" t="s">
        <v>136</v>
      </c>
      <c r="D62" s="9">
        <v>219387200</v>
      </c>
      <c r="E62" s="10">
        <f t="shared" si="0"/>
        <v>219387.2</v>
      </c>
      <c r="F62" s="9">
        <v>54271861.43</v>
      </c>
      <c r="G62" s="13">
        <f t="shared" si="1"/>
        <v>54271.86143</v>
      </c>
      <c r="H62" s="18">
        <f t="shared" si="2"/>
        <v>24.737934314308216</v>
      </c>
      <c r="I62" s="9">
        <v>51492854.48</v>
      </c>
      <c r="J62" s="10">
        <f t="shared" si="4"/>
        <v>51492.854479999995</v>
      </c>
      <c r="K62" s="19">
        <f t="shared" si="3"/>
        <v>2779.0069500000027</v>
      </c>
      <c r="L62" s="3"/>
    </row>
    <row r="63" spans="1:12" ht="31.5">
      <c r="A63" s="1"/>
      <c r="B63" s="12" t="s">
        <v>3</v>
      </c>
      <c r="C63" s="11" t="s">
        <v>124</v>
      </c>
      <c r="D63" s="9">
        <v>2250069700</v>
      </c>
      <c r="E63" s="10">
        <f t="shared" si="0"/>
        <v>2250069.7</v>
      </c>
      <c r="F63" s="9">
        <v>433922369.96</v>
      </c>
      <c r="G63" s="13">
        <f t="shared" si="1"/>
        <v>433922.36996</v>
      </c>
      <c r="H63" s="18">
        <f t="shared" si="2"/>
        <v>19.284841263361752</v>
      </c>
      <c r="I63" s="9">
        <v>395377247.3</v>
      </c>
      <c r="J63" s="10">
        <f t="shared" si="4"/>
        <v>395377.2473</v>
      </c>
      <c r="K63" s="19">
        <f t="shared" si="3"/>
        <v>38545.12265999999</v>
      </c>
      <c r="L63" s="3"/>
    </row>
    <row r="64" spans="1:12" ht="15.75">
      <c r="A64" s="1"/>
      <c r="B64" s="12" t="s">
        <v>11</v>
      </c>
      <c r="C64" s="11" t="s">
        <v>112</v>
      </c>
      <c r="D64" s="9">
        <v>9515175251.33</v>
      </c>
      <c r="E64" s="10">
        <f t="shared" si="0"/>
        <v>9515175.25133</v>
      </c>
      <c r="F64" s="9">
        <v>2733909390.35</v>
      </c>
      <c r="G64" s="13">
        <f t="shared" si="1"/>
        <v>2733909.39035</v>
      </c>
      <c r="H64" s="18">
        <f t="shared" si="2"/>
        <v>28.73209707795832</v>
      </c>
      <c r="I64" s="9">
        <v>2849358430.31</v>
      </c>
      <c r="J64" s="10">
        <f t="shared" si="4"/>
        <v>2849358.4303099997</v>
      </c>
      <c r="K64" s="19">
        <f t="shared" si="3"/>
        <v>-115449.03995999973</v>
      </c>
      <c r="L64" s="3"/>
    </row>
    <row r="65" spans="1:12" ht="15.75">
      <c r="A65" s="1"/>
      <c r="B65" s="12" t="s">
        <v>38</v>
      </c>
      <c r="C65" s="11" t="s">
        <v>100</v>
      </c>
      <c r="D65" s="9">
        <v>3491936350</v>
      </c>
      <c r="E65" s="10">
        <f t="shared" si="0"/>
        <v>3491936.35</v>
      </c>
      <c r="F65" s="9">
        <v>685598211.64</v>
      </c>
      <c r="G65" s="13">
        <f t="shared" si="1"/>
        <v>685598.21164</v>
      </c>
      <c r="H65" s="18">
        <f t="shared" si="2"/>
        <v>19.63375453965534</v>
      </c>
      <c r="I65" s="9">
        <v>369212711.61</v>
      </c>
      <c r="J65" s="10">
        <f t="shared" si="4"/>
        <v>369212.71161</v>
      </c>
      <c r="K65" s="19">
        <f t="shared" si="3"/>
        <v>316385.50003</v>
      </c>
      <c r="L65" s="3"/>
    </row>
    <row r="66" spans="1:12" ht="31.5">
      <c r="A66" s="1"/>
      <c r="B66" s="12" t="s">
        <v>9</v>
      </c>
      <c r="C66" s="11" t="s">
        <v>66</v>
      </c>
      <c r="D66" s="9">
        <v>237309197.1</v>
      </c>
      <c r="E66" s="10">
        <f t="shared" si="0"/>
        <v>237309.1971</v>
      </c>
      <c r="F66" s="9">
        <v>42912604.7</v>
      </c>
      <c r="G66" s="13">
        <f t="shared" si="1"/>
        <v>42912.6047</v>
      </c>
      <c r="H66" s="18">
        <f t="shared" si="2"/>
        <v>18.082992662908474</v>
      </c>
      <c r="I66" s="9">
        <v>31562380.28</v>
      </c>
      <c r="J66" s="10">
        <f t="shared" si="4"/>
        <v>31562.38028</v>
      </c>
      <c r="K66" s="19">
        <f t="shared" si="3"/>
        <v>11350.224420000002</v>
      </c>
      <c r="L66" s="3"/>
    </row>
    <row r="67" spans="1:12" ht="31.5">
      <c r="A67" s="1"/>
      <c r="B67" s="12" t="s">
        <v>21</v>
      </c>
      <c r="C67" s="11" t="s">
        <v>32</v>
      </c>
      <c r="D67" s="9">
        <v>3134595564.41</v>
      </c>
      <c r="E67" s="10">
        <f t="shared" si="0"/>
        <v>3134595.5644099996</v>
      </c>
      <c r="F67" s="9">
        <v>116137977.16</v>
      </c>
      <c r="G67" s="13">
        <f t="shared" si="1"/>
        <v>116137.97716</v>
      </c>
      <c r="H67" s="18">
        <f t="shared" si="2"/>
        <v>3.7050386492797753</v>
      </c>
      <c r="I67" s="9">
        <v>109127912.11</v>
      </c>
      <c r="J67" s="10">
        <f t="shared" si="4"/>
        <v>109127.91211</v>
      </c>
      <c r="K67" s="19">
        <f t="shared" si="3"/>
        <v>7010.06504999999</v>
      </c>
      <c r="L67" s="3"/>
    </row>
    <row r="68" spans="1:12" ht="15.75">
      <c r="A68" s="1"/>
      <c r="B68" s="12" t="s">
        <v>85</v>
      </c>
      <c r="C68" s="11" t="s">
        <v>17</v>
      </c>
      <c r="D68" s="9">
        <v>37738111.11</v>
      </c>
      <c r="E68" s="10">
        <f t="shared" si="0"/>
        <v>37738.11111</v>
      </c>
      <c r="F68" s="9">
        <v>0</v>
      </c>
      <c r="G68" s="13">
        <f t="shared" si="1"/>
        <v>0</v>
      </c>
      <c r="H68" s="18">
        <f t="shared" si="2"/>
        <v>0</v>
      </c>
      <c r="I68" s="9">
        <v>44903200</v>
      </c>
      <c r="J68" s="10">
        <f t="shared" si="4"/>
        <v>44903.2</v>
      </c>
      <c r="K68" s="19">
        <f t="shared" si="3"/>
        <v>-44903.2</v>
      </c>
      <c r="L68" s="3"/>
    </row>
    <row r="69" spans="1:12" ht="15.75">
      <c r="A69" s="1"/>
      <c r="B69" s="12" t="s">
        <v>77</v>
      </c>
      <c r="C69" s="11" t="s">
        <v>4</v>
      </c>
      <c r="D69" s="9">
        <v>2721666979.62</v>
      </c>
      <c r="E69" s="10">
        <f t="shared" si="0"/>
        <v>2721666.97962</v>
      </c>
      <c r="F69" s="9">
        <v>36081079.82</v>
      </c>
      <c r="G69" s="13">
        <f t="shared" si="1"/>
        <v>36081.07982</v>
      </c>
      <c r="H69" s="18">
        <f t="shared" si="2"/>
        <v>1.3256978201292524</v>
      </c>
      <c r="I69" s="9">
        <v>42061552.19</v>
      </c>
      <c r="J69" s="10">
        <f t="shared" si="4"/>
        <v>42061.552189999995</v>
      </c>
      <c r="K69" s="19">
        <f t="shared" si="3"/>
        <v>-5980.472369999996</v>
      </c>
      <c r="L69" s="3"/>
    </row>
    <row r="70" spans="1:12" ht="15.75">
      <c r="A70" s="1"/>
      <c r="B70" s="12" t="s">
        <v>106</v>
      </c>
      <c r="C70" s="11" t="s">
        <v>140</v>
      </c>
      <c r="D70" s="9">
        <v>358607473.68</v>
      </c>
      <c r="E70" s="10">
        <f t="shared" si="0"/>
        <v>358607.47368</v>
      </c>
      <c r="F70" s="9">
        <v>76703948.65</v>
      </c>
      <c r="G70" s="13">
        <f t="shared" si="1"/>
        <v>76703.94865</v>
      </c>
      <c r="H70" s="18">
        <f t="shared" si="2"/>
        <v>21.389389312740885</v>
      </c>
      <c r="I70" s="9">
        <v>18665927.2</v>
      </c>
      <c r="J70" s="10">
        <f t="shared" si="4"/>
        <v>18665.9272</v>
      </c>
      <c r="K70" s="19">
        <f aca="true" t="shared" si="5" ref="K70:K81">G70-J70</f>
        <v>58038.02145000001</v>
      </c>
      <c r="L70" s="3"/>
    </row>
    <row r="71" spans="1:12" ht="31.5">
      <c r="A71" s="1"/>
      <c r="B71" s="12" t="s">
        <v>8</v>
      </c>
      <c r="C71" s="11" t="s">
        <v>114</v>
      </c>
      <c r="D71" s="9">
        <v>16583000</v>
      </c>
      <c r="E71" s="10">
        <f t="shared" si="0"/>
        <v>16583</v>
      </c>
      <c r="F71" s="9">
        <v>3352948.69</v>
      </c>
      <c r="G71" s="13">
        <f t="shared" si="1"/>
        <v>3352.94869</v>
      </c>
      <c r="H71" s="18">
        <f t="shared" si="2"/>
        <v>20.21919248628113</v>
      </c>
      <c r="I71" s="9">
        <v>3497232.72</v>
      </c>
      <c r="J71" s="10">
        <f t="shared" si="4"/>
        <v>3497.2327200000004</v>
      </c>
      <c r="K71" s="19">
        <f t="shared" si="5"/>
        <v>-144.28403000000026</v>
      </c>
      <c r="L71" s="3"/>
    </row>
    <row r="72" spans="1:12" ht="31.5">
      <c r="A72" s="1"/>
      <c r="B72" s="12" t="s">
        <v>137</v>
      </c>
      <c r="C72" s="11" t="s">
        <v>57</v>
      </c>
      <c r="D72" s="9">
        <v>258378000</v>
      </c>
      <c r="E72" s="10">
        <f aca="true" t="shared" si="6" ref="E72:E81">D72/1000</f>
        <v>258378</v>
      </c>
      <c r="F72" s="9">
        <v>47439586.17</v>
      </c>
      <c r="G72" s="13">
        <f aca="true" t="shared" si="7" ref="G72:G81">F72/1000</f>
        <v>47439.58617</v>
      </c>
      <c r="H72" s="18">
        <f aca="true" t="shared" si="8" ref="H72:H81">G72/E72*100</f>
        <v>18.36053617955089</v>
      </c>
      <c r="I72" s="9">
        <v>48589929.08</v>
      </c>
      <c r="J72" s="10">
        <f aca="true" t="shared" si="9" ref="J72:J81">I72/1000</f>
        <v>48589.92908</v>
      </c>
      <c r="K72" s="19">
        <f t="shared" si="5"/>
        <v>-1150.3429099999994</v>
      </c>
      <c r="L72" s="3"/>
    </row>
    <row r="73" spans="1:12" ht="15.75">
      <c r="A73" s="1"/>
      <c r="B73" s="12" t="s">
        <v>79</v>
      </c>
      <c r="C73" s="11" t="s">
        <v>44</v>
      </c>
      <c r="D73" s="9">
        <v>116580100</v>
      </c>
      <c r="E73" s="10">
        <f t="shared" si="6"/>
        <v>116580.1</v>
      </c>
      <c r="F73" s="9">
        <v>19012170</v>
      </c>
      <c r="G73" s="13">
        <f t="shared" si="7"/>
        <v>19012.17</v>
      </c>
      <c r="H73" s="18">
        <f t="shared" si="8"/>
        <v>16.3082464331391</v>
      </c>
      <c r="I73" s="9">
        <v>21563534.85</v>
      </c>
      <c r="J73" s="10">
        <f t="shared" si="9"/>
        <v>21563.53485</v>
      </c>
      <c r="K73" s="19">
        <f t="shared" si="5"/>
        <v>-2551.3648500000018</v>
      </c>
      <c r="L73" s="3"/>
    </row>
    <row r="74" spans="1:12" ht="31.5">
      <c r="A74" s="1"/>
      <c r="B74" s="12" t="s">
        <v>144</v>
      </c>
      <c r="C74" s="11" t="s">
        <v>35</v>
      </c>
      <c r="D74" s="9">
        <v>121276700</v>
      </c>
      <c r="E74" s="10">
        <f t="shared" si="6"/>
        <v>121276.7</v>
      </c>
      <c r="F74" s="9">
        <v>24034582</v>
      </c>
      <c r="G74" s="13">
        <f t="shared" si="7"/>
        <v>24034.582</v>
      </c>
      <c r="H74" s="18">
        <f t="shared" si="8"/>
        <v>19.817971630164738</v>
      </c>
      <c r="I74" s="9">
        <v>23582000</v>
      </c>
      <c r="J74" s="10">
        <f t="shared" si="9"/>
        <v>23582</v>
      </c>
      <c r="K74" s="19">
        <f t="shared" si="5"/>
        <v>452.5819999999985</v>
      </c>
      <c r="L74" s="3"/>
    </row>
    <row r="75" spans="1:12" ht="31.5">
      <c r="A75" s="1"/>
      <c r="B75" s="12" t="s">
        <v>53</v>
      </c>
      <c r="C75" s="11" t="s">
        <v>6</v>
      </c>
      <c r="D75" s="9">
        <v>20521200</v>
      </c>
      <c r="E75" s="10">
        <f t="shared" si="6"/>
        <v>20521.2</v>
      </c>
      <c r="F75" s="9">
        <v>4392834.17</v>
      </c>
      <c r="G75" s="13">
        <f t="shared" si="7"/>
        <v>4392.83417</v>
      </c>
      <c r="H75" s="18">
        <f t="shared" si="8"/>
        <v>21.406322096173714</v>
      </c>
      <c r="I75" s="9">
        <v>3444394.23</v>
      </c>
      <c r="J75" s="10">
        <f t="shared" si="9"/>
        <v>3444.39423</v>
      </c>
      <c r="K75" s="19">
        <f t="shared" si="5"/>
        <v>948.4399400000002</v>
      </c>
      <c r="L75" s="3"/>
    </row>
    <row r="76" spans="1:12" ht="47.25">
      <c r="A76" s="1"/>
      <c r="B76" s="12" t="s">
        <v>142</v>
      </c>
      <c r="C76" s="11" t="s">
        <v>87</v>
      </c>
      <c r="D76" s="9">
        <v>891032379.36</v>
      </c>
      <c r="E76" s="10">
        <f t="shared" si="6"/>
        <v>891032.37936</v>
      </c>
      <c r="F76" s="9">
        <v>147408202.75</v>
      </c>
      <c r="G76" s="13">
        <f t="shared" si="7"/>
        <v>147408.20275</v>
      </c>
      <c r="H76" s="18">
        <f t="shared" si="8"/>
        <v>16.54352929978578</v>
      </c>
      <c r="I76" s="9">
        <v>208613630.08</v>
      </c>
      <c r="J76" s="10">
        <f t="shared" si="9"/>
        <v>208613.63008</v>
      </c>
      <c r="K76" s="19">
        <f t="shared" si="5"/>
        <v>-61205.427330000006</v>
      </c>
      <c r="L76" s="3"/>
    </row>
    <row r="77" spans="1:12" ht="47.25">
      <c r="A77" s="1"/>
      <c r="B77" s="12" t="s">
        <v>12</v>
      </c>
      <c r="C77" s="11" t="s">
        <v>73</v>
      </c>
      <c r="D77" s="9">
        <v>891032379.36</v>
      </c>
      <c r="E77" s="10">
        <f t="shared" si="6"/>
        <v>891032.37936</v>
      </c>
      <c r="F77" s="9">
        <v>147408202.75</v>
      </c>
      <c r="G77" s="13">
        <f t="shared" si="7"/>
        <v>147408.20275</v>
      </c>
      <c r="H77" s="18">
        <f t="shared" si="8"/>
        <v>16.54352929978578</v>
      </c>
      <c r="I77" s="9">
        <v>208613630.08</v>
      </c>
      <c r="J77" s="10">
        <f t="shared" si="9"/>
        <v>208613.63008</v>
      </c>
      <c r="K77" s="19">
        <f t="shared" si="5"/>
        <v>-61205.427330000006</v>
      </c>
      <c r="L77" s="3"/>
    </row>
    <row r="78" spans="1:12" ht="78.75">
      <c r="A78" s="1"/>
      <c r="B78" s="12" t="s">
        <v>92</v>
      </c>
      <c r="C78" s="11" t="s">
        <v>117</v>
      </c>
      <c r="D78" s="9">
        <v>3556078961.17</v>
      </c>
      <c r="E78" s="10">
        <f t="shared" si="6"/>
        <v>3556078.96117</v>
      </c>
      <c r="F78" s="9">
        <v>1191667440</v>
      </c>
      <c r="G78" s="13">
        <f t="shared" si="7"/>
        <v>1191667.44</v>
      </c>
      <c r="H78" s="18">
        <f t="shared" si="8"/>
        <v>33.51071371058433</v>
      </c>
      <c r="I78" s="9">
        <v>889487643</v>
      </c>
      <c r="J78" s="10">
        <f t="shared" si="9"/>
        <v>889487.643</v>
      </c>
      <c r="K78" s="19">
        <f t="shared" si="5"/>
        <v>302179.7969999999</v>
      </c>
      <c r="L78" s="3"/>
    </row>
    <row r="79" spans="1:12" ht="63">
      <c r="A79" s="1"/>
      <c r="B79" s="12" t="s">
        <v>80</v>
      </c>
      <c r="C79" s="11" t="s">
        <v>105</v>
      </c>
      <c r="D79" s="9">
        <v>1788429900</v>
      </c>
      <c r="E79" s="10">
        <f t="shared" si="6"/>
        <v>1788429.9</v>
      </c>
      <c r="F79" s="9">
        <v>778112523.3</v>
      </c>
      <c r="G79" s="13">
        <f t="shared" si="7"/>
        <v>778112.5233</v>
      </c>
      <c r="H79" s="18">
        <f t="shared" si="8"/>
        <v>43.50813656716431</v>
      </c>
      <c r="I79" s="9">
        <v>802762737</v>
      </c>
      <c r="J79" s="10">
        <f t="shared" si="9"/>
        <v>802762.737</v>
      </c>
      <c r="K79" s="19">
        <f t="shared" si="5"/>
        <v>-24650.213699999964</v>
      </c>
      <c r="L79" s="3"/>
    </row>
    <row r="80" spans="1:12" ht="15.75">
      <c r="A80" s="1"/>
      <c r="B80" s="12" t="s">
        <v>74</v>
      </c>
      <c r="C80" s="11" t="s">
        <v>90</v>
      </c>
      <c r="D80" s="9">
        <v>848129100</v>
      </c>
      <c r="E80" s="10">
        <f t="shared" si="6"/>
        <v>848129.1</v>
      </c>
      <c r="F80" s="9">
        <v>113554916.7</v>
      </c>
      <c r="G80" s="13">
        <f t="shared" si="7"/>
        <v>113554.9167</v>
      </c>
      <c r="H80" s="18">
        <f t="shared" si="8"/>
        <v>13.388871658807606</v>
      </c>
      <c r="I80" s="9">
        <v>86724906</v>
      </c>
      <c r="J80" s="10">
        <f t="shared" si="9"/>
        <v>86724.906</v>
      </c>
      <c r="K80" s="19">
        <f t="shared" si="5"/>
        <v>26830.0107</v>
      </c>
      <c r="L80" s="3"/>
    </row>
    <row r="81" spans="1:12" ht="31.5">
      <c r="A81" s="1"/>
      <c r="B81" s="12" t="s">
        <v>24</v>
      </c>
      <c r="C81" s="11" t="s">
        <v>76</v>
      </c>
      <c r="D81" s="9">
        <v>919519961.17</v>
      </c>
      <c r="E81" s="10">
        <f t="shared" si="6"/>
        <v>919519.9611699999</v>
      </c>
      <c r="F81" s="9">
        <v>300000000</v>
      </c>
      <c r="G81" s="13">
        <f t="shared" si="7"/>
        <v>300000</v>
      </c>
      <c r="H81" s="18">
        <f t="shared" si="8"/>
        <v>32.625719143527796</v>
      </c>
      <c r="I81" s="9">
        <v>0</v>
      </c>
      <c r="J81" s="10">
        <f t="shared" si="9"/>
        <v>0</v>
      </c>
      <c r="K81" s="19">
        <f t="shared" si="5"/>
        <v>300000</v>
      </c>
      <c r="L81" s="3"/>
    </row>
  </sheetData>
  <sheetProtection/>
  <autoFilter ref="B4:F81"/>
  <mergeCells count="3">
    <mergeCell ref="A1:F1"/>
    <mergeCell ref="A3:F3"/>
    <mergeCell ref="A2:K2"/>
  </mergeCells>
  <printOptions/>
  <pageMargins left="0.4724409448818898" right="0.31496062992125984" top="0.5511811023622047" bottom="0.3937007874015748" header="0.31496062992125984" footer="0.31496062992125984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2019-04-05T06:34:57Z</cp:lastPrinted>
  <dcterms:created xsi:type="dcterms:W3CDTF">2019-04-05T06:58:07Z</dcterms:created>
  <dcterms:modified xsi:type="dcterms:W3CDTF">2019-06-04T05:01:14Z</dcterms:modified>
  <cp:category/>
  <cp:version/>
  <cp:contentType/>
  <cp:contentStatus/>
</cp:coreProperties>
</file>