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990" windowWidth="15000" windowHeight="9990" activeTab="0"/>
  </bookViews>
  <sheets>
    <sheet name="Sheet1" sheetId="1" r:id="rId1"/>
  </sheets>
  <definedNames>
    <definedName name="_xlnm._FilterDatabase" localSheetId="0" hidden="1">'Sheet1'!$B$4:$G$79</definedName>
  </definedNames>
  <calcPr fullCalcOnLoad="1"/>
</workbook>
</file>

<file path=xl/sharedStrings.xml><?xml version="1.0" encoding="utf-8"?>
<sst xmlns="http://schemas.openxmlformats.org/spreadsheetml/2006/main" count="221" uniqueCount="101">
  <si>
    <t>Амбулаторная помощь</t>
  </si>
  <si>
    <t>Социальное обслуживание населения</t>
  </si>
  <si>
    <t>Другие вопросы в области национальной экономики</t>
  </si>
  <si>
    <t>Другие вопросы в области физической культуры и спорта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</si>
  <si>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</si>
  <si>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</si>
  <si>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Социальное обеспечение населения</t>
  </si>
  <si>
    <t>Обслуживание государственного внутреннего и муниципального долга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</si>
  <si>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</si>
  <si>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</si>
  <si>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Благоустройство</t>
  </si>
  <si>
    <t>ФИЗИЧЕСКАЯ КУЛЬТУРА И СПОРТ</t>
  </si>
  <si>
    <t>ОБЩЕГОСУДАРСТВЕННЫЕ ВОПРОСЫ</t>
  </si>
  <si>
    <t>Прочие межбюджетные трансферты общего характера</t>
  </si>
  <si>
    <t>Другие вопросы в области охраны окружающей среды</t>
  </si>
  <si>
    <t>ОБРАЗОВАНИЕ</t>
  </si>
  <si>
    <t>Другие общегосударственные вопросы</t>
  </si>
  <si>
    <t>Другие вопросы в области образования</t>
  </si>
  <si>
    <t>Миграционная политика</t>
  </si>
  <si>
    <t>Фундаментальные исследования</t>
  </si>
  <si>
    <t>Охрана семьи и детства</t>
  </si>
  <si>
    <t>Водное хозяйство</t>
  </si>
  <si>
    <t>Среднее профессиональное образование</t>
  </si>
  <si>
    <t>Другие вопросы в области культуры, кинематографии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</si>
  <si>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</si>
  <si>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Лесное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</si>
  <si>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</si>
  <si>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- всего</t>
  </si>
  <si>
    <t>Транспорт</t>
  </si>
  <si>
    <t>Другие вопросы в области средств массовой информации</t>
  </si>
  <si>
    <t>Скорая медицинская помощь</t>
  </si>
  <si>
    <t>Сбор, удаление отходов и очистка сточных вод</t>
  </si>
  <si>
    <t>Другие вопросы в области жилищно-коммунального хозяйства</t>
  </si>
  <si>
    <t>Пенсионное обеспечение</t>
  </si>
  <si>
    <t>НАЦИОНАЛЬНАЯ ОБОРОНА</t>
  </si>
  <si>
    <t>ОХРАНА ОКРУЖАЮЩЕЙ СРЕДЫ</t>
  </si>
  <si>
    <t>Органы юстиции</t>
  </si>
  <si>
    <t>Резервные фонды</t>
  </si>
  <si>
    <t>Иные дотации</t>
  </si>
  <si>
    <t>Массовый спорт</t>
  </si>
  <si>
    <t>Обеспечение проведения выборов и референдумов</t>
  </si>
  <si>
    <t>Телевидение и радиовещание</t>
  </si>
  <si>
    <t>Дорожное хозяйство (дорожные фонды)</t>
  </si>
  <si>
    <t>Заготовка, переработка, хранение и обеспечение безопасности донорской крови и ее компонентов</t>
  </si>
  <si>
    <t>НАЦИОНАЛЬНАЯ ЭКОНОМИКА</t>
  </si>
  <si>
    <t>Физическая культура</t>
  </si>
  <si>
    <t>Стационарная медицинская помощь</t>
  </si>
  <si>
    <t>Общее образование</t>
  </si>
  <si>
    <t>МЕЖБЮДЖЕТНЫЕ ТРАНСФЕРТЫ ОБЩЕГО ХАРАКТЕРА БЮДЖЕТАМ БЮДЖЕТНОЙ СИСТЕМЫ РОССИЙСКОЙ ФЕДЕРАЦИИ</t>
  </si>
  <si>
    <t>ЗДРАВООХРАНЕНИЕ</t>
  </si>
  <si>
    <t>Профессиональная подготовка, переподготовка и повышение квалификации</t>
  </si>
  <si>
    <t>Культура</t>
  </si>
  <si>
    <t>Общеэкономические вопросы</t>
  </si>
  <si>
    <t>Другие вопросы в области национальной безопасности и правоохранительной деятельности</t>
  </si>
  <si>
    <t>Санаторно-оздоровительная помощь</t>
  </si>
  <si>
    <t>Спорт высших достижений</t>
  </si>
  <si>
    <t>Обеспечение пожарной безопасности</t>
  </si>
  <si>
    <t>НАЦИОНАЛЬНАЯ БЕЗОПАСНОСТЬ И ПРАВООХРАНИТЕЛЬНАЯ ДЕЯТЕЛЬНОСТЬ</t>
  </si>
  <si>
    <t>Сельское хозяйство и рыболовство</t>
  </si>
  <si>
    <t>Мобилизационная и вневойсковая подготовка</t>
  </si>
  <si>
    <t>Судебная система</t>
  </si>
  <si>
    <t>Коммунальное хозяйство</t>
  </si>
  <si>
    <t>Функционирование высшего должностного лица субъекта Российской Федерации и муниципального образования</t>
  </si>
  <si>
    <t>Воспроизводство минерально-сырьевой базы</t>
  </si>
  <si>
    <t>КУЛЬТУРА, КИНЕМАТОГРАФИЯ</t>
  </si>
  <si>
    <t>Жилищное хозяйство</t>
  </si>
  <si>
    <t>Дополнительное образование детей</t>
  </si>
  <si>
    <t>СРЕДСТВА МАССОВОЙ ИНФОРМАЦИИ</t>
  </si>
  <si>
    <t>Другие вопросы в области здравоохранения</t>
  </si>
  <si>
    <t>СОЦИАЛЬНАЯ ПОЛИТИКА</t>
  </si>
  <si>
    <t>ОБСЛУЖИВАНИЕ ГОСУДАРСТВЕННОГО И МУНИЦИПАЛЬНОГО ДОЛГА</t>
  </si>
  <si>
    <t>Периодическая печать и издательства</t>
  </si>
  <si>
    <t>ЖИЛИЩНО-КОММУНАЛЬНОЕ ХОЗЯЙСТВО</t>
  </si>
  <si>
    <t>Дошкольное образование</t>
  </si>
  <si>
    <t>Молодежная политика</t>
  </si>
  <si>
    <t>Утвержденные назначения на 2019 год в рублях</t>
  </si>
  <si>
    <t>Исполнено на 1 апреля 2019г в рублях</t>
  </si>
  <si>
    <t>Процент исполнения</t>
  </si>
  <si>
    <t>Исполнено на 1 апреля 2018г в рублях</t>
  </si>
  <si>
    <t xml:space="preserve">Наименование </t>
  </si>
  <si>
    <t>Раздел</t>
  </si>
  <si>
    <t>Подраздел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</si>
  <si>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</si>
  <si>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</si>
  <si>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</si>
  <si>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</si>
  <si>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</si>
  <si>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</si>
  <si>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</si>
  <si>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</si>
  <si>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</si>
  <si>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</si>
  <si>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</si>
  <si>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13</t>
  </si>
  <si>
    <t>14</t>
  </si>
  <si>
    <t>12</t>
  </si>
  <si>
    <t>Утвержденные назначения на 2019 год                  в тыс. руб.</t>
  </si>
  <si>
    <t>Исполнено на          1 апреля 2019г в тыс. руб.</t>
  </si>
  <si>
    <t>Исполнено на               1 апреля 2018г в тыс. руб.</t>
  </si>
  <si>
    <t>Отклонение 2019 года от 2018 года</t>
  </si>
  <si>
    <t>Сведения об исполнении консолидированного бюджета по расходам на 1 апреля 2019 года в сравнении                                                                                                                   с планом и соответствующим периодом прошлого года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</si>
</sst>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₽&quot;#,##0_);\(&quot;₽&quot;#,##0\)"/>
    <numFmt numFmtId="173" formatCode="&quot;₽&quot;#,##0_);[Red]\(&quot;₽&quot;#,##0\)"/>
    <numFmt numFmtId="174" formatCode="&quot;₽&quot;#,##0.00_);\(&quot;₽&quot;#,##0.00\)"/>
    <numFmt numFmtId="175" formatCode="&quot;₽&quot;#,##0.00_);[Red]\(&quot;₽&quot;#,##0.00\)"/>
    <numFmt numFmtId="176" formatCode="_(&quot;₽&quot;* #,##0_);_(&quot;₽&quot;* \(#,##0\);_(&quot;₽&quot;* &quot;-&quot;_);_(@_)"/>
    <numFmt numFmtId="177" formatCode="_(* #,##0_);_(* \(#,##0\);_(* &quot;-&quot;_);_(@_)"/>
    <numFmt numFmtId="178" formatCode="_(&quot;₽&quot;* #,##0.00_);_(&quot;₽&quot;* \(#,##0.00\);_(&quot;₽&quot;* &quot;-&quot;??_);_(@_)"/>
    <numFmt numFmtId="179" formatCode="_(* #,##0.00_);_(* \(#,##0.00\);_(* &quot;-&quot;??_);_(@_)"/>
    <numFmt numFmtId="180" formatCode="###\ ###\ ###\ ###\ ##0.00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#,##0.0"/>
  </numFmts>
  <fonts count="52">
    <font>
      <sz val="11"/>
      <color theme="1"/>
      <name val="Calibri"/>
      <family val="2"/>
    </font>
    <font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32" borderId="7" applyNumberFormat="0" applyFont="0" applyAlignment="0" applyProtection="0"/>
    <xf numFmtId="0" fontId="40" fillId="27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9" fontId="44" fillId="0" borderId="10">
      <alignment horizontal="center" vertical="center" wrapText="1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7" fillId="30" borderId="1" applyNumberFormat="0" applyAlignment="0" applyProtection="0"/>
    <xf numFmtId="0" fontId="40" fillId="27" borderId="8" applyNumberFormat="0" applyAlignment="0" applyProtection="0"/>
    <xf numFmtId="0" fontId="30" fillId="27" borderId="1" applyNumberFormat="0" applyAlignment="0" applyProtection="0"/>
    <xf numFmtId="0" fontId="45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31" fillId="28" borderId="2" applyNumberFormat="0" applyAlignment="0" applyProtection="0"/>
    <xf numFmtId="0" fontId="41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9" fontId="1" fillId="0" borderId="0" applyFont="0" applyFill="0" applyBorder="0" applyAlignment="0" applyProtection="0"/>
    <xf numFmtId="0" fontId="38" fillId="0" borderId="6" applyNumberFormat="0" applyFill="0" applyAlignment="0" applyProtection="0"/>
    <xf numFmtId="0" fontId="43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3" fillId="29" borderId="0" applyNumberFormat="0" applyBorder="0" applyAlignment="0" applyProtection="0"/>
  </cellStyleXfs>
  <cellXfs count="30"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47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49" fillId="0" borderId="11" xfId="0" applyFont="1" applyFill="1" applyBorder="1" applyAlignment="1">
      <alignment horizontal="left" vertical="center" wrapText="1"/>
    </xf>
    <xf numFmtId="49" fontId="49" fillId="0" borderId="11" xfId="0" applyNumberFormat="1" applyFont="1" applyFill="1" applyBorder="1" applyAlignment="1">
      <alignment horizontal="center" vertical="top" wrapText="1"/>
    </xf>
    <xf numFmtId="180" fontId="49" fillId="0" borderId="11" xfId="0" applyNumberFormat="1" applyFont="1" applyFill="1" applyBorder="1" applyAlignment="1">
      <alignment horizontal="right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48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/>
    </xf>
    <xf numFmtId="187" fontId="47" fillId="0" borderId="11" xfId="0" applyNumberFormat="1" applyFont="1" applyFill="1" applyBorder="1" applyAlignment="1">
      <alignment horizontal="right" vertical="center"/>
    </xf>
    <xf numFmtId="187" fontId="49" fillId="0" borderId="11" xfId="0" applyNumberFormat="1" applyFont="1" applyFill="1" applyBorder="1" applyAlignment="1">
      <alignment horizontal="right" vertical="center" wrapText="1"/>
    </xf>
    <xf numFmtId="180" fontId="49" fillId="0" borderId="11" xfId="0" applyNumberFormat="1" applyFont="1" applyFill="1" applyBorder="1" applyAlignment="1">
      <alignment horizontal="right" vertical="center" wrapText="1"/>
    </xf>
    <xf numFmtId="0" fontId="50" fillId="0" borderId="13" xfId="0" applyFont="1" applyFill="1" applyBorder="1" applyAlignment="1">
      <alignment horizontal="left" vertical="center" wrapText="1"/>
    </xf>
    <xf numFmtId="49" fontId="50" fillId="0" borderId="13" xfId="0" applyNumberFormat="1" applyFont="1" applyFill="1" applyBorder="1" applyAlignment="1">
      <alignment horizontal="center" vertical="top" wrapText="1"/>
    </xf>
    <xf numFmtId="180" fontId="50" fillId="0" borderId="13" xfId="0" applyNumberFormat="1" applyFont="1" applyFill="1" applyBorder="1" applyAlignment="1">
      <alignment horizontal="right" vertical="top" wrapText="1"/>
    </xf>
    <xf numFmtId="187" fontId="50" fillId="0" borderId="13" xfId="0" applyNumberFormat="1" applyFont="1" applyFill="1" applyBorder="1" applyAlignment="1">
      <alignment horizontal="right" vertical="center" wrapText="1"/>
    </xf>
    <xf numFmtId="180" fontId="50" fillId="0" borderId="13" xfId="0" applyNumberFormat="1" applyFont="1" applyFill="1" applyBorder="1" applyAlignment="1">
      <alignment horizontal="right" vertical="center" wrapText="1"/>
    </xf>
    <xf numFmtId="187" fontId="51" fillId="0" borderId="13" xfId="0" applyNumberFormat="1" applyFont="1" applyFill="1" applyBorder="1" applyAlignment="1">
      <alignment horizontal="right" vertical="center"/>
    </xf>
    <xf numFmtId="187" fontId="51" fillId="0" borderId="13" xfId="0" applyNumberFormat="1" applyFont="1" applyFill="1" applyBorder="1" applyAlignment="1">
      <alignment horizontal="center" vertical="center"/>
    </xf>
    <xf numFmtId="49" fontId="3" fillId="0" borderId="12" xfId="74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187" fontId="51" fillId="0" borderId="11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/>
    </xf>
    <xf numFmtId="0" fontId="48" fillId="0" borderId="0" xfId="0" applyFont="1" applyFill="1" applyBorder="1" applyAlignment="1">
      <alignment horizontal="center" vertical="center" wrapText="1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xl28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Followed Hyperlink" xfId="95"/>
    <cellStyle name="Плохой" xfId="96"/>
    <cellStyle name="Пояснение" xfId="97"/>
    <cellStyle name="Примечание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Хороший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L79"/>
  <sheetViews>
    <sheetView tabSelected="1" zoomScaleSheetLayoutView="100" zoomScalePageLayoutView="0" workbookViewId="0" topLeftCell="B1">
      <selection activeCell="A2" sqref="A2:L2"/>
    </sheetView>
  </sheetViews>
  <sheetFormatPr defaultColWidth="8.8515625" defaultRowHeight="15"/>
  <cols>
    <col min="1" max="1" width="1.57421875" style="1" hidden="1" customWidth="1"/>
    <col min="2" max="2" width="41.140625" style="6" customWidth="1"/>
    <col min="3" max="3" width="9.00390625" style="2" customWidth="1"/>
    <col min="4" max="4" width="12.140625" style="2" customWidth="1"/>
    <col min="5" max="5" width="18.140625" style="1" hidden="1" customWidth="1"/>
    <col min="6" max="6" width="17.421875" style="14" customWidth="1"/>
    <col min="7" max="7" width="19.7109375" style="14" hidden="1" customWidth="1"/>
    <col min="8" max="8" width="17.421875" style="14" customWidth="1"/>
    <col min="9" max="9" width="15.28125" style="12" customWidth="1"/>
    <col min="10" max="10" width="18.00390625" style="1" hidden="1" customWidth="1"/>
    <col min="11" max="11" width="17.28125" style="14" customWidth="1"/>
    <col min="12" max="12" width="19.140625" style="12" customWidth="1"/>
    <col min="13" max="16384" width="8.8515625" style="1" customWidth="1"/>
  </cols>
  <sheetData>
    <row r="1" spans="1:7" ht="15">
      <c r="A1" s="28"/>
      <c r="B1" s="28"/>
      <c r="C1" s="28"/>
      <c r="D1" s="28"/>
      <c r="E1" s="28"/>
      <c r="F1" s="28"/>
      <c r="G1" s="28"/>
    </row>
    <row r="2" spans="1:12" ht="51" customHeight="1">
      <c r="A2" s="29" t="s">
        <v>100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21" customHeight="1">
      <c r="A3" s="4"/>
      <c r="B3" s="5"/>
      <c r="C3" s="4"/>
      <c r="D3" s="4"/>
      <c r="E3" s="4"/>
      <c r="F3" s="13"/>
      <c r="G3" s="13"/>
      <c r="H3" s="13"/>
      <c r="I3" s="4"/>
      <c r="J3" s="4"/>
      <c r="K3" s="13"/>
      <c r="L3" s="4"/>
    </row>
    <row r="4" spans="1:12" ht="78" customHeight="1">
      <c r="A4" s="3"/>
      <c r="B4" s="10" t="s">
        <v>79</v>
      </c>
      <c r="C4" s="11" t="s">
        <v>80</v>
      </c>
      <c r="D4" s="11" t="s">
        <v>81</v>
      </c>
      <c r="E4" s="11" t="s">
        <v>75</v>
      </c>
      <c r="F4" s="11" t="s">
        <v>96</v>
      </c>
      <c r="G4" s="11" t="s">
        <v>76</v>
      </c>
      <c r="H4" s="11" t="s">
        <v>97</v>
      </c>
      <c r="I4" s="26" t="s">
        <v>77</v>
      </c>
      <c r="J4" s="11" t="s">
        <v>78</v>
      </c>
      <c r="K4" s="11" t="s">
        <v>98</v>
      </c>
      <c r="L4" s="25" t="s">
        <v>99</v>
      </c>
    </row>
    <row r="5" spans="1:12" ht="24" customHeight="1">
      <c r="A5" s="3"/>
      <c r="B5" s="18" t="s">
        <v>27</v>
      </c>
      <c r="C5" s="19"/>
      <c r="D5" s="19"/>
      <c r="E5" s="20">
        <v>83954594416.59</v>
      </c>
      <c r="F5" s="21">
        <f>E5/1000</f>
        <v>83954594.41658999</v>
      </c>
      <c r="G5" s="22">
        <v>14752430607.55</v>
      </c>
      <c r="H5" s="23">
        <f>G5/1000</f>
        <v>14752430.607549999</v>
      </c>
      <c r="I5" s="24">
        <f>H5/F5*100</f>
        <v>17.571915760020417</v>
      </c>
      <c r="J5" s="20">
        <v>12640319977.31</v>
      </c>
      <c r="K5" s="23">
        <f>J5/1000</f>
        <v>12640319.97731</v>
      </c>
      <c r="L5" s="24">
        <f>H5-K5</f>
        <v>2112110.630239999</v>
      </c>
    </row>
    <row r="6" spans="1:12" ht="31.5">
      <c r="A6" s="3"/>
      <c r="B6" s="7" t="s">
        <v>12</v>
      </c>
      <c r="C6" s="8" t="s">
        <v>82</v>
      </c>
      <c r="D6" s="8"/>
      <c r="E6" s="9">
        <v>6166758755.52</v>
      </c>
      <c r="F6" s="16">
        <f aca="true" t="shared" si="0" ref="F6:F69">E6/1000</f>
        <v>6166758.75552</v>
      </c>
      <c r="G6" s="17">
        <v>1056193742.87</v>
      </c>
      <c r="H6" s="15">
        <f aca="true" t="shared" si="1" ref="H6:H69">G6/1000</f>
        <v>1056193.74287</v>
      </c>
      <c r="I6" s="27">
        <f aca="true" t="shared" si="2" ref="I6:I69">H6/F6*100</f>
        <v>17.127210334352352</v>
      </c>
      <c r="J6" s="9">
        <v>1055208496.3</v>
      </c>
      <c r="K6" s="15">
        <f aca="true" t="shared" si="3" ref="K6:K69">J6/1000</f>
        <v>1055208.4963</v>
      </c>
      <c r="L6" s="24">
        <f aca="true" t="shared" si="4" ref="L6:L69">H6-K6</f>
        <v>985.2465699999593</v>
      </c>
    </row>
    <row r="7" spans="1:12" ht="63">
      <c r="A7" s="3"/>
      <c r="B7" s="7" t="s">
        <v>62</v>
      </c>
      <c r="C7" s="8" t="s">
        <v>82</v>
      </c>
      <c r="D7" s="8" t="s">
        <v>83</v>
      </c>
      <c r="E7" s="9">
        <v>357084767.54</v>
      </c>
      <c r="F7" s="16">
        <f t="shared" si="0"/>
        <v>357084.76754000003</v>
      </c>
      <c r="G7" s="17">
        <v>84031746.42</v>
      </c>
      <c r="H7" s="15">
        <f t="shared" si="1"/>
        <v>84031.74642</v>
      </c>
      <c r="I7" s="27">
        <f t="shared" si="2"/>
        <v>23.532716614854454</v>
      </c>
      <c r="J7" s="9">
        <v>81598766.13</v>
      </c>
      <c r="K7" s="15">
        <f t="shared" si="3"/>
        <v>81598.76612999999</v>
      </c>
      <c r="L7" s="24">
        <f t="shared" si="4"/>
        <v>2432.980290000007</v>
      </c>
    </row>
    <row r="8" spans="1:12" ht="78.75">
      <c r="A8" s="3"/>
      <c r="B8" s="7" t="s">
        <v>24</v>
      </c>
      <c r="C8" s="8" t="s">
        <v>82</v>
      </c>
      <c r="D8" s="8" t="s">
        <v>84</v>
      </c>
      <c r="E8" s="9">
        <v>145388524.81</v>
      </c>
      <c r="F8" s="16">
        <f t="shared" si="0"/>
        <v>145388.52481</v>
      </c>
      <c r="G8" s="17">
        <v>32274452.77</v>
      </c>
      <c r="H8" s="15">
        <f t="shared" si="1"/>
        <v>32274.45277</v>
      </c>
      <c r="I8" s="27">
        <f t="shared" si="2"/>
        <v>22.19876211838427</v>
      </c>
      <c r="J8" s="9">
        <v>31921076.18</v>
      </c>
      <c r="K8" s="15">
        <f t="shared" si="3"/>
        <v>31921.07618</v>
      </c>
      <c r="L8" s="24">
        <f t="shared" si="4"/>
        <v>353.37658999999985</v>
      </c>
    </row>
    <row r="9" spans="1:12" ht="94.5">
      <c r="A9" s="3"/>
      <c r="B9" s="7" t="s">
        <v>26</v>
      </c>
      <c r="C9" s="8" t="s">
        <v>82</v>
      </c>
      <c r="D9" s="8" t="s">
        <v>85</v>
      </c>
      <c r="E9" s="9">
        <v>1618434506.48</v>
      </c>
      <c r="F9" s="16">
        <f t="shared" si="0"/>
        <v>1618434.50648</v>
      </c>
      <c r="G9" s="17">
        <v>343920780.93</v>
      </c>
      <c r="H9" s="15">
        <f t="shared" si="1"/>
        <v>343920.78093</v>
      </c>
      <c r="I9" s="27">
        <f t="shared" si="2"/>
        <v>21.250213064105232</v>
      </c>
      <c r="J9" s="9">
        <v>338339159.45</v>
      </c>
      <c r="K9" s="15">
        <f t="shared" si="3"/>
        <v>338339.15945</v>
      </c>
      <c r="L9" s="24">
        <f t="shared" si="4"/>
        <v>5581.621480000031</v>
      </c>
    </row>
    <row r="10" spans="1:12" ht="15.75">
      <c r="A10" s="3"/>
      <c r="B10" s="7" t="s">
        <v>60</v>
      </c>
      <c r="C10" s="8" t="s">
        <v>82</v>
      </c>
      <c r="D10" s="8" t="s">
        <v>86</v>
      </c>
      <c r="E10" s="9">
        <v>139200</v>
      </c>
      <c r="F10" s="16">
        <f t="shared" si="0"/>
        <v>139.2</v>
      </c>
      <c r="G10" s="17">
        <v>0</v>
      </c>
      <c r="H10" s="15">
        <f t="shared" si="1"/>
        <v>0</v>
      </c>
      <c r="I10" s="27">
        <f t="shared" si="2"/>
        <v>0</v>
      </c>
      <c r="J10" s="9">
        <v>753800</v>
      </c>
      <c r="K10" s="15">
        <f t="shared" si="3"/>
        <v>753.8</v>
      </c>
      <c r="L10" s="24">
        <f t="shared" si="4"/>
        <v>-753.8</v>
      </c>
    </row>
    <row r="11" spans="1:12" ht="63">
      <c r="A11" s="3"/>
      <c r="B11" s="7" t="s">
        <v>5</v>
      </c>
      <c r="C11" s="8" t="s">
        <v>82</v>
      </c>
      <c r="D11" s="8" t="s">
        <v>87</v>
      </c>
      <c r="E11" s="9">
        <v>464137598.8</v>
      </c>
      <c r="F11" s="16">
        <f t="shared" si="0"/>
        <v>464137.59880000004</v>
      </c>
      <c r="G11" s="17">
        <v>88289637.59</v>
      </c>
      <c r="H11" s="15">
        <f t="shared" si="1"/>
        <v>88289.63759</v>
      </c>
      <c r="I11" s="27">
        <f t="shared" si="2"/>
        <v>19.0222980896759</v>
      </c>
      <c r="J11" s="9">
        <v>81618662.14</v>
      </c>
      <c r="K11" s="15">
        <f t="shared" si="3"/>
        <v>81618.66214</v>
      </c>
      <c r="L11" s="24">
        <f t="shared" si="4"/>
        <v>6670.975449999998</v>
      </c>
    </row>
    <row r="12" spans="1:12" ht="31.5">
      <c r="A12" s="3"/>
      <c r="B12" s="7" t="s">
        <v>40</v>
      </c>
      <c r="C12" s="8" t="s">
        <v>82</v>
      </c>
      <c r="D12" s="8" t="s">
        <v>88</v>
      </c>
      <c r="E12" s="9">
        <v>162539400</v>
      </c>
      <c r="F12" s="16">
        <f t="shared" si="0"/>
        <v>162539.4</v>
      </c>
      <c r="G12" s="17">
        <v>6960815.17</v>
      </c>
      <c r="H12" s="15">
        <f t="shared" si="1"/>
        <v>6960.81517</v>
      </c>
      <c r="I12" s="27">
        <f t="shared" si="2"/>
        <v>4.282540214864826</v>
      </c>
      <c r="J12" s="9">
        <v>6126329.92</v>
      </c>
      <c r="K12" s="15">
        <f t="shared" si="3"/>
        <v>6126.32992</v>
      </c>
      <c r="L12" s="24">
        <f t="shared" si="4"/>
        <v>834.4852499999997</v>
      </c>
    </row>
    <row r="13" spans="1:12" ht="15.75">
      <c r="A13" s="3"/>
      <c r="B13" s="7" t="s">
        <v>19</v>
      </c>
      <c r="C13" s="8" t="s">
        <v>82</v>
      </c>
      <c r="D13" s="8" t="s">
        <v>91</v>
      </c>
      <c r="E13" s="9">
        <v>7000000</v>
      </c>
      <c r="F13" s="16">
        <f t="shared" si="0"/>
        <v>7000</v>
      </c>
      <c r="G13" s="17">
        <v>0</v>
      </c>
      <c r="H13" s="15">
        <f t="shared" si="1"/>
        <v>0</v>
      </c>
      <c r="I13" s="27">
        <f t="shared" si="2"/>
        <v>0</v>
      </c>
      <c r="J13" s="9">
        <v>0</v>
      </c>
      <c r="K13" s="15">
        <f t="shared" si="3"/>
        <v>0</v>
      </c>
      <c r="L13" s="24">
        <f t="shared" si="4"/>
        <v>0</v>
      </c>
    </row>
    <row r="14" spans="1:12" ht="15.75">
      <c r="A14" s="3"/>
      <c r="B14" s="7" t="s">
        <v>37</v>
      </c>
      <c r="C14" s="8" t="s">
        <v>82</v>
      </c>
      <c r="D14" s="8" t="s">
        <v>92</v>
      </c>
      <c r="E14" s="9">
        <v>347898632.1</v>
      </c>
      <c r="F14" s="16">
        <f t="shared" si="0"/>
        <v>347898.63210000005</v>
      </c>
      <c r="G14" s="17">
        <v>0</v>
      </c>
      <c r="H14" s="15">
        <f t="shared" si="1"/>
        <v>0</v>
      </c>
      <c r="I14" s="27">
        <f t="shared" si="2"/>
        <v>0</v>
      </c>
      <c r="J14" s="9">
        <v>0</v>
      </c>
      <c r="K14" s="15">
        <f t="shared" si="3"/>
        <v>0</v>
      </c>
      <c r="L14" s="24">
        <f t="shared" si="4"/>
        <v>0</v>
      </c>
    </row>
    <row r="15" spans="1:12" ht="15.75">
      <c r="A15" s="3"/>
      <c r="B15" s="7" t="s">
        <v>16</v>
      </c>
      <c r="C15" s="8" t="s">
        <v>82</v>
      </c>
      <c r="D15" s="8" t="s">
        <v>93</v>
      </c>
      <c r="E15" s="9">
        <v>3064136125.79</v>
      </c>
      <c r="F15" s="16">
        <f t="shared" si="0"/>
        <v>3064136.12579</v>
      </c>
      <c r="G15" s="17">
        <v>500716309.99</v>
      </c>
      <c r="H15" s="15">
        <f t="shared" si="1"/>
        <v>500716.30999000004</v>
      </c>
      <c r="I15" s="27">
        <f t="shared" si="2"/>
        <v>16.34119012453811</v>
      </c>
      <c r="J15" s="9">
        <v>514850702.48</v>
      </c>
      <c r="K15" s="15">
        <f t="shared" si="3"/>
        <v>514850.70248000004</v>
      </c>
      <c r="L15" s="24">
        <f t="shared" si="4"/>
        <v>-14134.392489999998</v>
      </c>
    </row>
    <row r="16" spans="1:12" ht="15.75">
      <c r="A16" s="3"/>
      <c r="B16" s="7" t="s">
        <v>34</v>
      </c>
      <c r="C16" s="8" t="s">
        <v>83</v>
      </c>
      <c r="D16" s="8"/>
      <c r="E16" s="9">
        <v>29593200</v>
      </c>
      <c r="F16" s="16">
        <f t="shared" si="0"/>
        <v>29593.2</v>
      </c>
      <c r="G16" s="17">
        <v>5375659.18</v>
      </c>
      <c r="H16" s="15">
        <f t="shared" si="1"/>
        <v>5375.65918</v>
      </c>
      <c r="I16" s="27">
        <f t="shared" si="2"/>
        <v>18.165183826014083</v>
      </c>
      <c r="J16" s="9">
        <v>5288725.36</v>
      </c>
      <c r="K16" s="15">
        <f t="shared" si="3"/>
        <v>5288.72536</v>
      </c>
      <c r="L16" s="24">
        <f t="shared" si="4"/>
        <v>86.93381999999929</v>
      </c>
    </row>
    <row r="17" spans="1:12" ht="31.5">
      <c r="A17" s="3"/>
      <c r="B17" s="7" t="s">
        <v>59</v>
      </c>
      <c r="C17" s="8" t="s">
        <v>83</v>
      </c>
      <c r="D17" s="8" t="s">
        <v>84</v>
      </c>
      <c r="E17" s="9">
        <v>27363200</v>
      </c>
      <c r="F17" s="16">
        <f t="shared" si="0"/>
        <v>27363.2</v>
      </c>
      <c r="G17" s="17">
        <v>5375659.18</v>
      </c>
      <c r="H17" s="15">
        <f t="shared" si="1"/>
        <v>5375.65918</v>
      </c>
      <c r="I17" s="27">
        <f t="shared" si="2"/>
        <v>19.64557939129926</v>
      </c>
      <c r="J17" s="9">
        <v>5288725.36</v>
      </c>
      <c r="K17" s="15">
        <f t="shared" si="3"/>
        <v>5288.72536</v>
      </c>
      <c r="L17" s="24">
        <f t="shared" si="4"/>
        <v>86.93381999999929</v>
      </c>
    </row>
    <row r="18" spans="1:12" ht="31.5">
      <c r="A18" s="3"/>
      <c r="B18" s="7" t="s">
        <v>8</v>
      </c>
      <c r="C18" s="8" t="s">
        <v>83</v>
      </c>
      <c r="D18" s="8" t="s">
        <v>85</v>
      </c>
      <c r="E18" s="9">
        <v>2230000</v>
      </c>
      <c r="F18" s="16">
        <f t="shared" si="0"/>
        <v>2230</v>
      </c>
      <c r="G18" s="17">
        <v>0</v>
      </c>
      <c r="H18" s="15">
        <f t="shared" si="1"/>
        <v>0</v>
      </c>
      <c r="I18" s="27">
        <f t="shared" si="2"/>
        <v>0</v>
      </c>
      <c r="J18" s="9">
        <v>0</v>
      </c>
      <c r="K18" s="15">
        <f t="shared" si="3"/>
        <v>0</v>
      </c>
      <c r="L18" s="24">
        <f t="shared" si="4"/>
        <v>0</v>
      </c>
    </row>
    <row r="19" spans="1:12" ht="47.25">
      <c r="A19" s="3"/>
      <c r="B19" s="7" t="s">
        <v>57</v>
      </c>
      <c r="C19" s="8" t="s">
        <v>84</v>
      </c>
      <c r="D19" s="8"/>
      <c r="E19" s="9">
        <v>923412901.22</v>
      </c>
      <c r="F19" s="16">
        <f t="shared" si="0"/>
        <v>923412.90122</v>
      </c>
      <c r="G19" s="17">
        <v>178290045.72</v>
      </c>
      <c r="H19" s="15">
        <f t="shared" si="1"/>
        <v>178290.04572</v>
      </c>
      <c r="I19" s="27">
        <f t="shared" si="2"/>
        <v>19.30772739740215</v>
      </c>
      <c r="J19" s="9">
        <v>160360274.27</v>
      </c>
      <c r="K19" s="15">
        <f t="shared" si="3"/>
        <v>160360.27427000002</v>
      </c>
      <c r="L19" s="24">
        <f t="shared" si="4"/>
        <v>17929.77144999997</v>
      </c>
    </row>
    <row r="20" spans="1:12" ht="15.75">
      <c r="A20" s="3"/>
      <c r="B20" s="7" t="s">
        <v>36</v>
      </c>
      <c r="C20" s="8" t="s">
        <v>84</v>
      </c>
      <c r="D20" s="8" t="s">
        <v>85</v>
      </c>
      <c r="E20" s="9">
        <v>122249300</v>
      </c>
      <c r="F20" s="16">
        <f t="shared" si="0"/>
        <v>122249.3</v>
      </c>
      <c r="G20" s="17">
        <v>23448378.77</v>
      </c>
      <c r="H20" s="15">
        <f t="shared" si="1"/>
        <v>23448.37877</v>
      </c>
      <c r="I20" s="27">
        <f t="shared" si="2"/>
        <v>19.18078775911191</v>
      </c>
      <c r="J20" s="9">
        <v>21058182.26</v>
      </c>
      <c r="K20" s="15">
        <f t="shared" si="3"/>
        <v>21058.18226</v>
      </c>
      <c r="L20" s="24">
        <f t="shared" si="4"/>
        <v>2390.196509999998</v>
      </c>
    </row>
    <row r="21" spans="1:12" ht="63">
      <c r="A21" s="3"/>
      <c r="B21" s="7" t="s">
        <v>9</v>
      </c>
      <c r="C21" s="8" t="s">
        <v>84</v>
      </c>
      <c r="D21" s="8" t="s">
        <v>90</v>
      </c>
      <c r="E21" s="9">
        <v>126635723.55</v>
      </c>
      <c r="F21" s="16">
        <f t="shared" si="0"/>
        <v>126635.72355</v>
      </c>
      <c r="G21" s="17">
        <v>21271672.27</v>
      </c>
      <c r="H21" s="15">
        <f t="shared" si="1"/>
        <v>21271.67227</v>
      </c>
      <c r="I21" s="27">
        <f t="shared" si="2"/>
        <v>16.79752890707908</v>
      </c>
      <c r="J21" s="9">
        <v>19928419.53</v>
      </c>
      <c r="K21" s="15">
        <f t="shared" si="3"/>
        <v>19928.419530000003</v>
      </c>
      <c r="L21" s="24">
        <f t="shared" si="4"/>
        <v>1343.2527399999963</v>
      </c>
    </row>
    <row r="22" spans="1:12" ht="15.75">
      <c r="A22" s="3"/>
      <c r="B22" s="7" t="s">
        <v>56</v>
      </c>
      <c r="C22" s="8" t="s">
        <v>84</v>
      </c>
      <c r="D22" s="8" t="s">
        <v>91</v>
      </c>
      <c r="E22" s="9">
        <v>558156901.67</v>
      </c>
      <c r="F22" s="16">
        <f t="shared" si="0"/>
        <v>558156.9016699999</v>
      </c>
      <c r="G22" s="17">
        <v>121225859.47</v>
      </c>
      <c r="H22" s="15">
        <f t="shared" si="1"/>
        <v>121225.85947</v>
      </c>
      <c r="I22" s="27">
        <f t="shared" si="2"/>
        <v>21.718957358995905</v>
      </c>
      <c r="J22" s="9">
        <v>109345696.97</v>
      </c>
      <c r="K22" s="15">
        <f t="shared" si="3"/>
        <v>109345.69697</v>
      </c>
      <c r="L22" s="24">
        <f t="shared" si="4"/>
        <v>11880.162499999991</v>
      </c>
    </row>
    <row r="23" spans="1:12" ht="15.75">
      <c r="A23" s="3"/>
      <c r="B23" s="7" t="s">
        <v>18</v>
      </c>
      <c r="C23" s="8" t="s">
        <v>84</v>
      </c>
      <c r="D23" s="8" t="s">
        <v>92</v>
      </c>
      <c r="E23" s="9">
        <v>39400000</v>
      </c>
      <c r="F23" s="16">
        <f t="shared" si="0"/>
        <v>39400</v>
      </c>
      <c r="G23" s="17">
        <v>4746415.45</v>
      </c>
      <c r="H23" s="15">
        <f t="shared" si="1"/>
        <v>4746.41545</v>
      </c>
      <c r="I23" s="27">
        <f t="shared" si="2"/>
        <v>12.046739720812184</v>
      </c>
      <c r="J23" s="9">
        <v>3492774.97</v>
      </c>
      <c r="K23" s="15">
        <f t="shared" si="3"/>
        <v>3492.7749700000004</v>
      </c>
      <c r="L23" s="24">
        <f t="shared" si="4"/>
        <v>1253.64048</v>
      </c>
    </row>
    <row r="24" spans="1:12" ht="47.25">
      <c r="A24" s="3"/>
      <c r="B24" s="7" t="s">
        <v>53</v>
      </c>
      <c r="C24" s="8" t="s">
        <v>84</v>
      </c>
      <c r="D24" s="8" t="s">
        <v>94</v>
      </c>
      <c r="E24" s="9">
        <v>76970976</v>
      </c>
      <c r="F24" s="16">
        <f t="shared" si="0"/>
        <v>76970.976</v>
      </c>
      <c r="G24" s="17">
        <v>7597719.76</v>
      </c>
      <c r="H24" s="15">
        <f t="shared" si="1"/>
        <v>7597.71976</v>
      </c>
      <c r="I24" s="27">
        <f t="shared" si="2"/>
        <v>9.8708892037435</v>
      </c>
      <c r="J24" s="9">
        <v>6535200.54</v>
      </c>
      <c r="K24" s="15">
        <f t="shared" si="3"/>
        <v>6535.20054</v>
      </c>
      <c r="L24" s="24">
        <f t="shared" si="4"/>
        <v>1062.5192200000001</v>
      </c>
    </row>
    <row r="25" spans="1:12" ht="15.75">
      <c r="A25" s="3"/>
      <c r="B25" s="7" t="s">
        <v>44</v>
      </c>
      <c r="C25" s="8" t="s">
        <v>85</v>
      </c>
      <c r="D25" s="8"/>
      <c r="E25" s="9">
        <v>21065380594.48</v>
      </c>
      <c r="F25" s="16">
        <f t="shared" si="0"/>
        <v>21065380.59448</v>
      </c>
      <c r="G25" s="17">
        <v>3199243748.08</v>
      </c>
      <c r="H25" s="15">
        <f t="shared" si="1"/>
        <v>3199243.74808</v>
      </c>
      <c r="I25" s="27">
        <f t="shared" si="2"/>
        <v>15.187210759051437</v>
      </c>
      <c r="J25" s="9">
        <v>1663379271.59</v>
      </c>
      <c r="K25" s="15">
        <f t="shared" si="3"/>
        <v>1663379.27159</v>
      </c>
      <c r="L25" s="24">
        <f t="shared" si="4"/>
        <v>1535864.4764899998</v>
      </c>
    </row>
    <row r="26" spans="1:12" ht="15.75">
      <c r="A26" s="3"/>
      <c r="B26" s="7" t="s">
        <v>52</v>
      </c>
      <c r="C26" s="8" t="s">
        <v>85</v>
      </c>
      <c r="D26" s="8" t="s">
        <v>82</v>
      </c>
      <c r="E26" s="9">
        <v>403838871.95</v>
      </c>
      <c r="F26" s="16">
        <f t="shared" si="0"/>
        <v>403838.87195</v>
      </c>
      <c r="G26" s="17">
        <v>60379718.22</v>
      </c>
      <c r="H26" s="15">
        <f t="shared" si="1"/>
        <v>60379.718219999995</v>
      </c>
      <c r="I26" s="27">
        <f t="shared" si="2"/>
        <v>14.951437915930915</v>
      </c>
      <c r="J26" s="9">
        <v>57530511.87</v>
      </c>
      <c r="K26" s="15">
        <f t="shared" si="3"/>
        <v>57530.511869999995</v>
      </c>
      <c r="L26" s="24">
        <f t="shared" si="4"/>
        <v>2849.2063500000004</v>
      </c>
    </row>
    <row r="27" spans="1:12" ht="31.5">
      <c r="A27" s="3"/>
      <c r="B27" s="7" t="s">
        <v>63</v>
      </c>
      <c r="C27" s="8" t="s">
        <v>85</v>
      </c>
      <c r="D27" s="8" t="s">
        <v>85</v>
      </c>
      <c r="E27" s="9">
        <v>5509100</v>
      </c>
      <c r="F27" s="16">
        <f t="shared" si="0"/>
        <v>5509.1</v>
      </c>
      <c r="G27" s="17">
        <v>31000</v>
      </c>
      <c r="H27" s="15">
        <f t="shared" si="1"/>
        <v>31</v>
      </c>
      <c r="I27" s="27">
        <f t="shared" si="2"/>
        <v>0.5627053420703926</v>
      </c>
      <c r="J27" s="9">
        <v>0</v>
      </c>
      <c r="K27" s="15">
        <f t="shared" si="3"/>
        <v>0</v>
      </c>
      <c r="L27" s="24">
        <f t="shared" si="4"/>
        <v>31</v>
      </c>
    </row>
    <row r="28" spans="1:12" ht="15.75">
      <c r="A28" s="3"/>
      <c r="B28" s="7" t="s">
        <v>58</v>
      </c>
      <c r="C28" s="8" t="s">
        <v>85</v>
      </c>
      <c r="D28" s="8" t="s">
        <v>86</v>
      </c>
      <c r="E28" s="9">
        <v>6068544154.03</v>
      </c>
      <c r="F28" s="16">
        <f t="shared" si="0"/>
        <v>6068544.15403</v>
      </c>
      <c r="G28" s="17">
        <v>943315958.24</v>
      </c>
      <c r="H28" s="15">
        <f t="shared" si="1"/>
        <v>943315.9582400001</v>
      </c>
      <c r="I28" s="27">
        <f t="shared" si="2"/>
        <v>15.544353543404025</v>
      </c>
      <c r="J28" s="9">
        <v>247189885.54</v>
      </c>
      <c r="K28" s="15">
        <f t="shared" si="3"/>
        <v>247189.88554</v>
      </c>
      <c r="L28" s="24">
        <f t="shared" si="4"/>
        <v>696126.0727000001</v>
      </c>
    </row>
    <row r="29" spans="1:12" ht="15.75">
      <c r="A29" s="3"/>
      <c r="B29" s="7" t="s">
        <v>21</v>
      </c>
      <c r="C29" s="8" t="s">
        <v>85</v>
      </c>
      <c r="D29" s="8" t="s">
        <v>87</v>
      </c>
      <c r="E29" s="9">
        <v>238231000</v>
      </c>
      <c r="F29" s="16">
        <f t="shared" si="0"/>
        <v>238231</v>
      </c>
      <c r="G29" s="17">
        <v>12692814.58</v>
      </c>
      <c r="H29" s="15">
        <f t="shared" si="1"/>
        <v>12692.81458</v>
      </c>
      <c r="I29" s="27">
        <f t="shared" si="2"/>
        <v>5.327944129857156</v>
      </c>
      <c r="J29" s="9">
        <v>8523012.12</v>
      </c>
      <c r="K29" s="15">
        <f t="shared" si="3"/>
        <v>8523.01212</v>
      </c>
      <c r="L29" s="24">
        <f t="shared" si="4"/>
        <v>4169.802460000001</v>
      </c>
    </row>
    <row r="30" spans="1:12" ht="15.75">
      <c r="A30" s="3"/>
      <c r="B30" s="7" t="s">
        <v>25</v>
      </c>
      <c r="C30" s="8" t="s">
        <v>85</v>
      </c>
      <c r="D30" s="8" t="s">
        <v>88</v>
      </c>
      <c r="E30" s="9">
        <v>610629917</v>
      </c>
      <c r="F30" s="16">
        <f t="shared" si="0"/>
        <v>610629.917</v>
      </c>
      <c r="G30" s="17">
        <v>188706735.71</v>
      </c>
      <c r="H30" s="15">
        <f t="shared" si="1"/>
        <v>188706.73571</v>
      </c>
      <c r="I30" s="27">
        <f t="shared" si="2"/>
        <v>30.903617798012345</v>
      </c>
      <c r="J30" s="9">
        <v>151104920.42</v>
      </c>
      <c r="K30" s="15">
        <f t="shared" si="3"/>
        <v>151104.92041999998</v>
      </c>
      <c r="L30" s="24">
        <f t="shared" si="4"/>
        <v>37601.81529000003</v>
      </c>
    </row>
    <row r="31" spans="1:12" ht="15.75">
      <c r="A31" s="3"/>
      <c r="B31" s="7" t="s">
        <v>28</v>
      </c>
      <c r="C31" s="8" t="s">
        <v>85</v>
      </c>
      <c r="D31" s="8" t="s">
        <v>89</v>
      </c>
      <c r="E31" s="9">
        <v>2508407301</v>
      </c>
      <c r="F31" s="16">
        <f t="shared" si="0"/>
        <v>2508407.301</v>
      </c>
      <c r="G31" s="17">
        <v>328797495.88</v>
      </c>
      <c r="H31" s="15">
        <f t="shared" si="1"/>
        <v>328797.49588</v>
      </c>
      <c r="I31" s="27">
        <f t="shared" si="2"/>
        <v>13.10781928233592</v>
      </c>
      <c r="J31" s="9">
        <v>247018716.99</v>
      </c>
      <c r="K31" s="15">
        <f t="shared" si="3"/>
        <v>247018.71699000002</v>
      </c>
      <c r="L31" s="24">
        <f t="shared" si="4"/>
        <v>81778.77888999999</v>
      </c>
    </row>
    <row r="32" spans="1:12" ht="15.75">
      <c r="A32" s="3"/>
      <c r="B32" s="7" t="s">
        <v>42</v>
      </c>
      <c r="C32" s="8" t="s">
        <v>85</v>
      </c>
      <c r="D32" s="8" t="s">
        <v>90</v>
      </c>
      <c r="E32" s="9">
        <v>9369949585.97</v>
      </c>
      <c r="F32" s="16">
        <f t="shared" si="0"/>
        <v>9369949.58597</v>
      </c>
      <c r="G32" s="17">
        <v>976153114.08</v>
      </c>
      <c r="H32" s="15">
        <f t="shared" si="1"/>
        <v>976153.1140800001</v>
      </c>
      <c r="I32" s="27">
        <f t="shared" si="2"/>
        <v>10.417912125606666</v>
      </c>
      <c r="J32" s="9">
        <v>844632765.5</v>
      </c>
      <c r="K32" s="15">
        <f t="shared" si="3"/>
        <v>844632.7655</v>
      </c>
      <c r="L32" s="24">
        <f t="shared" si="4"/>
        <v>131520.3485800001</v>
      </c>
    </row>
    <row r="33" spans="1:12" ht="31.5">
      <c r="A33" s="3"/>
      <c r="B33" s="7" t="s">
        <v>2</v>
      </c>
      <c r="C33" s="8" t="s">
        <v>85</v>
      </c>
      <c r="D33" s="8" t="s">
        <v>95</v>
      </c>
      <c r="E33" s="9">
        <v>1860270664.53</v>
      </c>
      <c r="F33" s="16">
        <f t="shared" si="0"/>
        <v>1860270.66453</v>
      </c>
      <c r="G33" s="17">
        <v>689166911.37</v>
      </c>
      <c r="H33" s="15">
        <f t="shared" si="1"/>
        <v>689166.91137</v>
      </c>
      <c r="I33" s="27">
        <f t="shared" si="2"/>
        <v>37.04659351514953</v>
      </c>
      <c r="J33" s="9">
        <v>107379459.15</v>
      </c>
      <c r="K33" s="15">
        <f t="shared" si="3"/>
        <v>107379.45915000001</v>
      </c>
      <c r="L33" s="24">
        <f t="shared" si="4"/>
        <v>581787.45222</v>
      </c>
    </row>
    <row r="34" spans="1:12" ht="31.5">
      <c r="A34" s="3"/>
      <c r="B34" s="7" t="s">
        <v>72</v>
      </c>
      <c r="C34" s="8" t="s">
        <v>86</v>
      </c>
      <c r="D34" s="8"/>
      <c r="E34" s="9">
        <v>4660089987.08</v>
      </c>
      <c r="F34" s="16">
        <f t="shared" si="0"/>
        <v>4660089.98708</v>
      </c>
      <c r="G34" s="17">
        <v>624131425.97</v>
      </c>
      <c r="H34" s="15">
        <f t="shared" si="1"/>
        <v>624131.42597</v>
      </c>
      <c r="I34" s="27">
        <f t="shared" si="2"/>
        <v>13.393119611432203</v>
      </c>
      <c r="J34" s="9">
        <v>601253014.92</v>
      </c>
      <c r="K34" s="15">
        <f t="shared" si="3"/>
        <v>601253.01492</v>
      </c>
      <c r="L34" s="24">
        <f t="shared" si="4"/>
        <v>22878.411049999995</v>
      </c>
    </row>
    <row r="35" spans="1:12" ht="15.75">
      <c r="A35" s="3"/>
      <c r="B35" s="7" t="s">
        <v>65</v>
      </c>
      <c r="C35" s="8" t="s">
        <v>86</v>
      </c>
      <c r="D35" s="8" t="s">
        <v>82</v>
      </c>
      <c r="E35" s="9">
        <v>448347889.48</v>
      </c>
      <c r="F35" s="16">
        <f t="shared" si="0"/>
        <v>448347.88948</v>
      </c>
      <c r="G35" s="17">
        <v>27348947.28</v>
      </c>
      <c r="H35" s="15">
        <f t="shared" si="1"/>
        <v>27348.94728</v>
      </c>
      <c r="I35" s="27">
        <f t="shared" si="2"/>
        <v>6.099938891586996</v>
      </c>
      <c r="J35" s="9">
        <v>42227219.02</v>
      </c>
      <c r="K35" s="15">
        <f t="shared" si="3"/>
        <v>42227.219020000004</v>
      </c>
      <c r="L35" s="24">
        <f t="shared" si="4"/>
        <v>-14878.271740000004</v>
      </c>
    </row>
    <row r="36" spans="1:12" ht="15.75">
      <c r="A36" s="3"/>
      <c r="B36" s="7" t="s">
        <v>61</v>
      </c>
      <c r="C36" s="8" t="s">
        <v>86</v>
      </c>
      <c r="D36" s="8" t="s">
        <v>83</v>
      </c>
      <c r="E36" s="9">
        <v>1411323088.28</v>
      </c>
      <c r="F36" s="16">
        <f t="shared" si="0"/>
        <v>1411323.08828</v>
      </c>
      <c r="G36" s="17">
        <v>259053173.95</v>
      </c>
      <c r="H36" s="15">
        <f t="shared" si="1"/>
        <v>259053.17395</v>
      </c>
      <c r="I36" s="27">
        <f t="shared" si="2"/>
        <v>18.355341601171695</v>
      </c>
      <c r="J36" s="9">
        <v>261582631.51</v>
      </c>
      <c r="K36" s="15">
        <f t="shared" si="3"/>
        <v>261582.63150999998</v>
      </c>
      <c r="L36" s="24">
        <f t="shared" si="4"/>
        <v>-2529.4575599999807</v>
      </c>
    </row>
    <row r="37" spans="1:12" ht="15.75">
      <c r="A37" s="3"/>
      <c r="B37" s="7" t="s">
        <v>10</v>
      </c>
      <c r="C37" s="8" t="s">
        <v>86</v>
      </c>
      <c r="D37" s="8" t="s">
        <v>84</v>
      </c>
      <c r="E37" s="9">
        <v>2541652473.14</v>
      </c>
      <c r="F37" s="16">
        <f t="shared" si="0"/>
        <v>2541652.47314</v>
      </c>
      <c r="G37" s="17">
        <v>289322997.26</v>
      </c>
      <c r="H37" s="15">
        <f t="shared" si="1"/>
        <v>289322.99726</v>
      </c>
      <c r="I37" s="27">
        <f t="shared" si="2"/>
        <v>11.38326346019153</v>
      </c>
      <c r="J37" s="9">
        <v>254344264.98</v>
      </c>
      <c r="K37" s="15">
        <f t="shared" si="3"/>
        <v>254344.26497999998</v>
      </c>
      <c r="L37" s="24">
        <f t="shared" si="4"/>
        <v>34978.73228</v>
      </c>
    </row>
    <row r="38" spans="1:12" ht="31.5">
      <c r="A38" s="3"/>
      <c r="B38" s="7" t="s">
        <v>32</v>
      </c>
      <c r="C38" s="8" t="s">
        <v>86</v>
      </c>
      <c r="D38" s="8" t="s">
        <v>86</v>
      </c>
      <c r="E38" s="9">
        <v>258766536.18</v>
      </c>
      <c r="F38" s="16">
        <f t="shared" si="0"/>
        <v>258766.53618</v>
      </c>
      <c r="G38" s="17">
        <v>48406307.48</v>
      </c>
      <c r="H38" s="15">
        <f t="shared" si="1"/>
        <v>48406.307479999996</v>
      </c>
      <c r="I38" s="27">
        <f t="shared" si="2"/>
        <v>18.706556185583516</v>
      </c>
      <c r="J38" s="9">
        <v>43098899.41</v>
      </c>
      <c r="K38" s="15">
        <f t="shared" si="3"/>
        <v>43098.89941</v>
      </c>
      <c r="L38" s="24">
        <f t="shared" si="4"/>
        <v>5307.408069999998</v>
      </c>
    </row>
    <row r="39" spans="1:12" ht="15.75">
      <c r="A39" s="3"/>
      <c r="B39" s="7" t="s">
        <v>35</v>
      </c>
      <c r="C39" s="8" t="s">
        <v>87</v>
      </c>
      <c r="D39" s="8"/>
      <c r="E39" s="9">
        <v>117604357</v>
      </c>
      <c r="F39" s="16">
        <f t="shared" si="0"/>
        <v>117604.357</v>
      </c>
      <c r="G39" s="17">
        <v>10431311.34</v>
      </c>
      <c r="H39" s="15">
        <f t="shared" si="1"/>
        <v>10431.31134</v>
      </c>
      <c r="I39" s="27">
        <f t="shared" si="2"/>
        <v>8.869834082762768</v>
      </c>
      <c r="J39" s="9">
        <v>16360143.88</v>
      </c>
      <c r="K39" s="15">
        <f t="shared" si="3"/>
        <v>16360.143880000001</v>
      </c>
      <c r="L39" s="24">
        <f t="shared" si="4"/>
        <v>-5928.832540000001</v>
      </c>
    </row>
    <row r="40" spans="1:12" ht="31.5">
      <c r="A40" s="3"/>
      <c r="B40" s="7" t="s">
        <v>31</v>
      </c>
      <c r="C40" s="8" t="s">
        <v>87</v>
      </c>
      <c r="D40" s="8" t="s">
        <v>83</v>
      </c>
      <c r="E40" s="9">
        <v>1000000</v>
      </c>
      <c r="F40" s="16">
        <f t="shared" si="0"/>
        <v>1000</v>
      </c>
      <c r="G40" s="17">
        <v>0</v>
      </c>
      <c r="H40" s="15">
        <f t="shared" si="1"/>
        <v>0</v>
      </c>
      <c r="I40" s="27">
        <f t="shared" si="2"/>
        <v>0</v>
      </c>
      <c r="J40" s="9">
        <v>6950000</v>
      </c>
      <c r="K40" s="15">
        <f t="shared" si="3"/>
        <v>6950</v>
      </c>
      <c r="L40" s="24">
        <f t="shared" si="4"/>
        <v>-6950</v>
      </c>
    </row>
    <row r="41" spans="1:12" ht="31.5">
      <c r="A41" s="3"/>
      <c r="B41" s="7" t="s">
        <v>14</v>
      </c>
      <c r="C41" s="8" t="s">
        <v>87</v>
      </c>
      <c r="D41" s="8" t="s">
        <v>86</v>
      </c>
      <c r="E41" s="9">
        <v>116604357</v>
      </c>
      <c r="F41" s="16">
        <f t="shared" si="0"/>
        <v>116604.357</v>
      </c>
      <c r="G41" s="17">
        <v>10431311.34</v>
      </c>
      <c r="H41" s="15">
        <f t="shared" si="1"/>
        <v>10431.31134</v>
      </c>
      <c r="I41" s="27">
        <f t="shared" si="2"/>
        <v>8.945901858538614</v>
      </c>
      <c r="J41" s="9">
        <v>9410143.88</v>
      </c>
      <c r="K41" s="15">
        <f t="shared" si="3"/>
        <v>9410.143880000001</v>
      </c>
      <c r="L41" s="24">
        <f t="shared" si="4"/>
        <v>1021.1674599999988</v>
      </c>
    </row>
    <row r="42" spans="1:12" ht="15.75">
      <c r="A42" s="3"/>
      <c r="B42" s="7" t="s">
        <v>15</v>
      </c>
      <c r="C42" s="8" t="s">
        <v>88</v>
      </c>
      <c r="D42" s="8"/>
      <c r="E42" s="9">
        <v>20119278380.43</v>
      </c>
      <c r="F42" s="16">
        <f t="shared" si="0"/>
        <v>20119278.38043</v>
      </c>
      <c r="G42" s="17">
        <v>3903573963.24</v>
      </c>
      <c r="H42" s="15">
        <f t="shared" si="1"/>
        <v>3903573.96324</v>
      </c>
      <c r="I42" s="27">
        <f t="shared" si="2"/>
        <v>19.40215692346601</v>
      </c>
      <c r="J42" s="9">
        <v>3645980411.85</v>
      </c>
      <c r="K42" s="15">
        <f t="shared" si="3"/>
        <v>3645980.41185</v>
      </c>
      <c r="L42" s="24">
        <f t="shared" si="4"/>
        <v>257593.55139000015</v>
      </c>
    </row>
    <row r="43" spans="1:12" ht="15.75">
      <c r="A43" s="3"/>
      <c r="B43" s="7" t="s">
        <v>73</v>
      </c>
      <c r="C43" s="8" t="s">
        <v>88</v>
      </c>
      <c r="D43" s="8" t="s">
        <v>82</v>
      </c>
      <c r="E43" s="9">
        <v>5554148257.53</v>
      </c>
      <c r="F43" s="16">
        <f t="shared" si="0"/>
        <v>5554148.25753</v>
      </c>
      <c r="G43" s="17">
        <v>1004887454.07</v>
      </c>
      <c r="H43" s="15">
        <f t="shared" si="1"/>
        <v>1004887.4540700001</v>
      </c>
      <c r="I43" s="27">
        <f t="shared" si="2"/>
        <v>18.092557264880902</v>
      </c>
      <c r="J43" s="9">
        <v>934817949.02</v>
      </c>
      <c r="K43" s="15">
        <f t="shared" si="3"/>
        <v>934817.94902</v>
      </c>
      <c r="L43" s="24">
        <f t="shared" si="4"/>
        <v>70069.50505000015</v>
      </c>
    </row>
    <row r="44" spans="1:12" ht="15.75">
      <c r="A44" s="3"/>
      <c r="B44" s="7" t="s">
        <v>47</v>
      </c>
      <c r="C44" s="8" t="s">
        <v>88</v>
      </c>
      <c r="D44" s="8" t="s">
        <v>83</v>
      </c>
      <c r="E44" s="9">
        <v>9682720241.96</v>
      </c>
      <c r="F44" s="16">
        <f t="shared" si="0"/>
        <v>9682720.241959998</v>
      </c>
      <c r="G44" s="17">
        <v>2037489590.71</v>
      </c>
      <c r="H44" s="15">
        <f t="shared" si="1"/>
        <v>2037489.5907100001</v>
      </c>
      <c r="I44" s="27">
        <f t="shared" si="2"/>
        <v>21.042532881209908</v>
      </c>
      <c r="J44" s="9">
        <v>1888422281.68</v>
      </c>
      <c r="K44" s="15">
        <f t="shared" si="3"/>
        <v>1888422.28168</v>
      </c>
      <c r="L44" s="24">
        <f t="shared" si="4"/>
        <v>149067.30903000012</v>
      </c>
    </row>
    <row r="45" spans="1:12" ht="15.75">
      <c r="A45" s="3"/>
      <c r="B45" s="7" t="s">
        <v>66</v>
      </c>
      <c r="C45" s="8" t="s">
        <v>88</v>
      </c>
      <c r="D45" s="8" t="s">
        <v>84</v>
      </c>
      <c r="E45" s="9">
        <v>1941084410.41</v>
      </c>
      <c r="F45" s="16">
        <f t="shared" si="0"/>
        <v>1941084.41041</v>
      </c>
      <c r="G45" s="17">
        <v>359991472.97</v>
      </c>
      <c r="H45" s="15">
        <f t="shared" si="1"/>
        <v>359991.47297</v>
      </c>
      <c r="I45" s="27">
        <f t="shared" si="2"/>
        <v>18.545894812166456</v>
      </c>
      <c r="J45" s="9">
        <v>365507045.05</v>
      </c>
      <c r="K45" s="15">
        <f t="shared" si="3"/>
        <v>365507.04505</v>
      </c>
      <c r="L45" s="24">
        <f t="shared" si="4"/>
        <v>-5515.572080000013</v>
      </c>
    </row>
    <row r="46" spans="1:12" ht="31.5">
      <c r="A46" s="3"/>
      <c r="B46" s="7" t="s">
        <v>22</v>
      </c>
      <c r="C46" s="8" t="s">
        <v>88</v>
      </c>
      <c r="D46" s="8" t="s">
        <v>85</v>
      </c>
      <c r="E46" s="9">
        <v>1740075861.94</v>
      </c>
      <c r="F46" s="16">
        <f t="shared" si="0"/>
        <v>1740075.86194</v>
      </c>
      <c r="G46" s="17">
        <v>321910919.6</v>
      </c>
      <c r="H46" s="15">
        <f t="shared" si="1"/>
        <v>321910.9196</v>
      </c>
      <c r="I46" s="27">
        <f t="shared" si="2"/>
        <v>18.499820992925187</v>
      </c>
      <c r="J46" s="9">
        <v>299503904.45</v>
      </c>
      <c r="K46" s="15">
        <f t="shared" si="3"/>
        <v>299503.90445</v>
      </c>
      <c r="L46" s="24">
        <f t="shared" si="4"/>
        <v>22407.01515000005</v>
      </c>
    </row>
    <row r="47" spans="1:12" ht="47.25">
      <c r="A47" s="3"/>
      <c r="B47" s="7" t="s">
        <v>50</v>
      </c>
      <c r="C47" s="8" t="s">
        <v>88</v>
      </c>
      <c r="D47" s="8" t="s">
        <v>86</v>
      </c>
      <c r="E47" s="9">
        <v>91120050</v>
      </c>
      <c r="F47" s="16">
        <f t="shared" si="0"/>
        <v>91120.05</v>
      </c>
      <c r="G47" s="17">
        <v>16403436.09</v>
      </c>
      <c r="H47" s="15">
        <f t="shared" si="1"/>
        <v>16403.43609</v>
      </c>
      <c r="I47" s="27">
        <f t="shared" si="2"/>
        <v>18.002005145958545</v>
      </c>
      <c r="J47" s="9">
        <v>15910346.61</v>
      </c>
      <c r="K47" s="15">
        <f t="shared" si="3"/>
        <v>15910.346609999999</v>
      </c>
      <c r="L47" s="24">
        <f t="shared" si="4"/>
        <v>493.08948000000055</v>
      </c>
    </row>
    <row r="48" spans="1:12" ht="15.75">
      <c r="A48" s="3"/>
      <c r="B48" s="7" t="s">
        <v>74</v>
      </c>
      <c r="C48" s="8" t="s">
        <v>88</v>
      </c>
      <c r="D48" s="8" t="s">
        <v>88</v>
      </c>
      <c r="E48" s="9">
        <v>307899641.55</v>
      </c>
      <c r="F48" s="16">
        <f t="shared" si="0"/>
        <v>307899.64155</v>
      </c>
      <c r="G48" s="17">
        <v>20675558.79</v>
      </c>
      <c r="H48" s="15">
        <f t="shared" si="1"/>
        <v>20675.55879</v>
      </c>
      <c r="I48" s="27">
        <f t="shared" si="2"/>
        <v>6.71503178305665</v>
      </c>
      <c r="J48" s="9">
        <v>20170779.37</v>
      </c>
      <c r="K48" s="15">
        <f t="shared" si="3"/>
        <v>20170.77937</v>
      </c>
      <c r="L48" s="24">
        <f t="shared" si="4"/>
        <v>504.77941999999894</v>
      </c>
    </row>
    <row r="49" spans="1:12" ht="15.75">
      <c r="A49" s="3"/>
      <c r="B49" s="7" t="s">
        <v>17</v>
      </c>
      <c r="C49" s="8" t="s">
        <v>88</v>
      </c>
      <c r="D49" s="8" t="s">
        <v>90</v>
      </c>
      <c r="E49" s="9">
        <v>802229917.04</v>
      </c>
      <c r="F49" s="16">
        <f t="shared" si="0"/>
        <v>802229.91704</v>
      </c>
      <c r="G49" s="17">
        <v>142215531.01</v>
      </c>
      <c r="H49" s="15">
        <f t="shared" si="1"/>
        <v>142215.53100999998</v>
      </c>
      <c r="I49" s="27">
        <f t="shared" si="2"/>
        <v>17.727527731044336</v>
      </c>
      <c r="J49" s="9">
        <v>121648105.67</v>
      </c>
      <c r="K49" s="15">
        <f t="shared" si="3"/>
        <v>121648.10567</v>
      </c>
      <c r="L49" s="24">
        <f t="shared" si="4"/>
        <v>20567.425339999972</v>
      </c>
    </row>
    <row r="50" spans="1:12" ht="15.75">
      <c r="A50" s="3"/>
      <c r="B50" s="7" t="s">
        <v>64</v>
      </c>
      <c r="C50" s="8" t="s">
        <v>89</v>
      </c>
      <c r="D50" s="8"/>
      <c r="E50" s="9">
        <v>2962134041.18</v>
      </c>
      <c r="F50" s="16">
        <f t="shared" si="0"/>
        <v>2962134.0411799997</v>
      </c>
      <c r="G50" s="17">
        <v>551017081.37</v>
      </c>
      <c r="H50" s="15">
        <f t="shared" si="1"/>
        <v>551017.08137</v>
      </c>
      <c r="I50" s="27">
        <f t="shared" si="2"/>
        <v>18.60203062081877</v>
      </c>
      <c r="J50" s="9">
        <v>547524440.57</v>
      </c>
      <c r="K50" s="15">
        <f t="shared" si="3"/>
        <v>547524.4405700001</v>
      </c>
      <c r="L50" s="24">
        <f t="shared" si="4"/>
        <v>3492.6407999999356</v>
      </c>
    </row>
    <row r="51" spans="1:12" ht="15.75">
      <c r="A51" s="3"/>
      <c r="B51" s="7" t="s">
        <v>51</v>
      </c>
      <c r="C51" s="8" t="s">
        <v>89</v>
      </c>
      <c r="D51" s="8" t="s">
        <v>82</v>
      </c>
      <c r="E51" s="9">
        <v>2789136571.62</v>
      </c>
      <c r="F51" s="16">
        <f t="shared" si="0"/>
        <v>2789136.57162</v>
      </c>
      <c r="G51" s="17">
        <v>513254396.05</v>
      </c>
      <c r="H51" s="15">
        <f t="shared" si="1"/>
        <v>513254.39605000004</v>
      </c>
      <c r="I51" s="27">
        <f t="shared" si="2"/>
        <v>18.401909797908857</v>
      </c>
      <c r="J51" s="9">
        <v>515698702.26</v>
      </c>
      <c r="K51" s="15">
        <f t="shared" si="3"/>
        <v>515698.70226</v>
      </c>
      <c r="L51" s="24">
        <f t="shared" si="4"/>
        <v>-2444.3062099999515</v>
      </c>
    </row>
    <row r="52" spans="1:12" ht="31.5">
      <c r="A52" s="3"/>
      <c r="B52" s="7" t="s">
        <v>23</v>
      </c>
      <c r="C52" s="8" t="s">
        <v>89</v>
      </c>
      <c r="D52" s="8" t="s">
        <v>85</v>
      </c>
      <c r="E52" s="9">
        <v>172997469.56</v>
      </c>
      <c r="F52" s="16">
        <f t="shared" si="0"/>
        <v>172997.46956</v>
      </c>
      <c r="G52" s="17">
        <v>37762685.32</v>
      </c>
      <c r="H52" s="15">
        <f t="shared" si="1"/>
        <v>37762.68532</v>
      </c>
      <c r="I52" s="27">
        <f t="shared" si="2"/>
        <v>21.82846108445703</v>
      </c>
      <c r="J52" s="9">
        <v>31825738.31</v>
      </c>
      <c r="K52" s="15">
        <f t="shared" si="3"/>
        <v>31825.738309999997</v>
      </c>
      <c r="L52" s="24">
        <f t="shared" si="4"/>
        <v>5936.94701</v>
      </c>
    </row>
    <row r="53" spans="1:12" ht="15.75">
      <c r="A53" s="3"/>
      <c r="B53" s="7" t="s">
        <v>49</v>
      </c>
      <c r="C53" s="8" t="s">
        <v>90</v>
      </c>
      <c r="D53" s="8"/>
      <c r="E53" s="9">
        <v>6282602612.01</v>
      </c>
      <c r="F53" s="16">
        <f t="shared" si="0"/>
        <v>6282602.61201</v>
      </c>
      <c r="G53" s="17">
        <v>807824262.95</v>
      </c>
      <c r="H53" s="15">
        <f t="shared" si="1"/>
        <v>807824.26295</v>
      </c>
      <c r="I53" s="27">
        <f t="shared" si="2"/>
        <v>12.858114906165486</v>
      </c>
      <c r="J53" s="9">
        <v>746422030.41</v>
      </c>
      <c r="K53" s="15">
        <f t="shared" si="3"/>
        <v>746422.03041</v>
      </c>
      <c r="L53" s="24">
        <f t="shared" si="4"/>
        <v>61402.23254</v>
      </c>
    </row>
    <row r="54" spans="1:12" ht="15.75">
      <c r="A54" s="3"/>
      <c r="B54" s="7" t="s">
        <v>46</v>
      </c>
      <c r="C54" s="8" t="s">
        <v>90</v>
      </c>
      <c r="D54" s="8" t="s">
        <v>82</v>
      </c>
      <c r="E54" s="9">
        <v>4024293068</v>
      </c>
      <c r="F54" s="16">
        <f t="shared" si="0"/>
        <v>4024293.068</v>
      </c>
      <c r="G54" s="17">
        <v>500386603.34</v>
      </c>
      <c r="H54" s="15">
        <f t="shared" si="1"/>
        <v>500386.60334</v>
      </c>
      <c r="I54" s="27">
        <f t="shared" si="2"/>
        <v>12.434149175638517</v>
      </c>
      <c r="J54" s="9">
        <v>465142944.04</v>
      </c>
      <c r="K54" s="15">
        <f t="shared" si="3"/>
        <v>465142.94404000003</v>
      </c>
      <c r="L54" s="24">
        <f t="shared" si="4"/>
        <v>35243.65929999994</v>
      </c>
    </row>
    <row r="55" spans="1:12" ht="15.75">
      <c r="A55" s="3"/>
      <c r="B55" s="7" t="s">
        <v>0</v>
      </c>
      <c r="C55" s="8" t="s">
        <v>90</v>
      </c>
      <c r="D55" s="8" t="s">
        <v>83</v>
      </c>
      <c r="E55" s="9">
        <v>490408420</v>
      </c>
      <c r="F55" s="16">
        <f t="shared" si="0"/>
        <v>490408.42</v>
      </c>
      <c r="G55" s="17">
        <v>39182686.99</v>
      </c>
      <c r="H55" s="15">
        <f t="shared" si="1"/>
        <v>39182.68699</v>
      </c>
      <c r="I55" s="27">
        <f t="shared" si="2"/>
        <v>7.989807146867503</v>
      </c>
      <c r="J55" s="9">
        <v>78558634.38</v>
      </c>
      <c r="K55" s="15">
        <f t="shared" si="3"/>
        <v>78558.63437999999</v>
      </c>
      <c r="L55" s="24">
        <f t="shared" si="4"/>
        <v>-39375.94738999999</v>
      </c>
    </row>
    <row r="56" spans="1:12" ht="15.75">
      <c r="A56" s="3"/>
      <c r="B56" s="7" t="s">
        <v>30</v>
      </c>
      <c r="C56" s="8" t="s">
        <v>90</v>
      </c>
      <c r="D56" s="8" t="s">
        <v>85</v>
      </c>
      <c r="E56" s="9">
        <v>94714420</v>
      </c>
      <c r="F56" s="16">
        <f t="shared" si="0"/>
        <v>94714.42</v>
      </c>
      <c r="G56" s="17">
        <v>9743536.94</v>
      </c>
      <c r="H56" s="15">
        <f t="shared" si="1"/>
        <v>9743.53694</v>
      </c>
      <c r="I56" s="27">
        <f t="shared" si="2"/>
        <v>10.287279318186185</v>
      </c>
      <c r="J56" s="9">
        <v>8500000</v>
      </c>
      <c r="K56" s="15">
        <f t="shared" si="3"/>
        <v>8500</v>
      </c>
      <c r="L56" s="24">
        <f t="shared" si="4"/>
        <v>1243.53694</v>
      </c>
    </row>
    <row r="57" spans="1:12" ht="15.75">
      <c r="A57" s="3"/>
      <c r="B57" s="7" t="s">
        <v>54</v>
      </c>
      <c r="C57" s="8" t="s">
        <v>90</v>
      </c>
      <c r="D57" s="8" t="s">
        <v>86</v>
      </c>
      <c r="E57" s="9">
        <v>247400200</v>
      </c>
      <c r="F57" s="16">
        <f t="shared" si="0"/>
        <v>247400.2</v>
      </c>
      <c r="G57" s="17">
        <v>47111299.33</v>
      </c>
      <c r="H57" s="15">
        <f t="shared" si="1"/>
        <v>47111.29933</v>
      </c>
      <c r="I57" s="27">
        <f t="shared" si="2"/>
        <v>19.042546986623293</v>
      </c>
      <c r="J57" s="9">
        <v>41411401.96</v>
      </c>
      <c r="K57" s="15">
        <f t="shared" si="3"/>
        <v>41411.40196</v>
      </c>
      <c r="L57" s="24">
        <f t="shared" si="4"/>
        <v>5699.897369999999</v>
      </c>
    </row>
    <row r="58" spans="1:12" ht="47.25">
      <c r="A58" s="3"/>
      <c r="B58" s="7" t="s">
        <v>43</v>
      </c>
      <c r="C58" s="8" t="s">
        <v>90</v>
      </c>
      <c r="D58" s="8" t="s">
        <v>87</v>
      </c>
      <c r="E58" s="9">
        <v>155775100</v>
      </c>
      <c r="F58" s="16">
        <f t="shared" si="0"/>
        <v>155775.1</v>
      </c>
      <c r="G58" s="17">
        <v>46575466</v>
      </c>
      <c r="H58" s="15">
        <f t="shared" si="1"/>
        <v>46575.466</v>
      </c>
      <c r="I58" s="27">
        <f t="shared" si="2"/>
        <v>29.899172589200713</v>
      </c>
      <c r="J58" s="9">
        <v>34700000</v>
      </c>
      <c r="K58" s="15">
        <f t="shared" si="3"/>
        <v>34700</v>
      </c>
      <c r="L58" s="24">
        <f t="shared" si="4"/>
        <v>11875.466</v>
      </c>
    </row>
    <row r="59" spans="1:12" ht="31.5">
      <c r="A59" s="3"/>
      <c r="B59" s="7" t="s">
        <v>68</v>
      </c>
      <c r="C59" s="8" t="s">
        <v>90</v>
      </c>
      <c r="D59" s="8" t="s">
        <v>90</v>
      </c>
      <c r="E59" s="9">
        <v>1270011404.01</v>
      </c>
      <c r="F59" s="16">
        <f t="shared" si="0"/>
        <v>1270011.40401</v>
      </c>
      <c r="G59" s="17">
        <v>164824670.35</v>
      </c>
      <c r="H59" s="15">
        <f t="shared" si="1"/>
        <v>164824.67035</v>
      </c>
      <c r="I59" s="27">
        <f t="shared" si="2"/>
        <v>12.978203961757668</v>
      </c>
      <c r="J59" s="9">
        <v>118109050.03</v>
      </c>
      <c r="K59" s="15">
        <f t="shared" si="3"/>
        <v>118109.05003</v>
      </c>
      <c r="L59" s="24">
        <f t="shared" si="4"/>
        <v>46715.62032</v>
      </c>
    </row>
    <row r="60" spans="1:12" ht="15.75">
      <c r="A60" s="3"/>
      <c r="B60" s="7" t="s">
        <v>69</v>
      </c>
      <c r="C60" s="8" t="s">
        <v>91</v>
      </c>
      <c r="D60" s="8"/>
      <c r="E60" s="9">
        <v>15862906795.47</v>
      </c>
      <c r="F60" s="16">
        <f t="shared" si="0"/>
        <v>15862906.79547</v>
      </c>
      <c r="G60" s="17">
        <v>3946511300.34</v>
      </c>
      <c r="H60" s="15">
        <f t="shared" si="1"/>
        <v>3946511.30034</v>
      </c>
      <c r="I60" s="27">
        <f t="shared" si="2"/>
        <v>24.878865842337376</v>
      </c>
      <c r="J60" s="9">
        <v>3691923275.54</v>
      </c>
      <c r="K60" s="15">
        <f t="shared" si="3"/>
        <v>3691923.27554</v>
      </c>
      <c r="L60" s="24">
        <f t="shared" si="4"/>
        <v>254588.02480000025</v>
      </c>
    </row>
    <row r="61" spans="1:12" ht="15.75">
      <c r="A61" s="3"/>
      <c r="B61" s="7" t="s">
        <v>33</v>
      </c>
      <c r="C61" s="8" t="s">
        <v>91</v>
      </c>
      <c r="D61" s="8" t="s">
        <v>82</v>
      </c>
      <c r="E61" s="9">
        <v>359249664.92</v>
      </c>
      <c r="F61" s="16">
        <f t="shared" si="0"/>
        <v>359249.66492</v>
      </c>
      <c r="G61" s="17">
        <v>87941361.98</v>
      </c>
      <c r="H61" s="15">
        <f t="shared" si="1"/>
        <v>87941.36198</v>
      </c>
      <c r="I61" s="27">
        <f t="shared" si="2"/>
        <v>24.47917717601305</v>
      </c>
      <c r="J61" s="9">
        <v>84080447.28</v>
      </c>
      <c r="K61" s="15">
        <f t="shared" si="3"/>
        <v>84080.44728000001</v>
      </c>
      <c r="L61" s="24">
        <f t="shared" si="4"/>
        <v>3860.914699999994</v>
      </c>
    </row>
    <row r="62" spans="1:12" ht="15.75">
      <c r="A62" s="3"/>
      <c r="B62" s="7" t="s">
        <v>1</v>
      </c>
      <c r="C62" s="8" t="s">
        <v>91</v>
      </c>
      <c r="D62" s="8" t="s">
        <v>83</v>
      </c>
      <c r="E62" s="9">
        <v>2250069700</v>
      </c>
      <c r="F62" s="16">
        <f t="shared" si="0"/>
        <v>2250069.7</v>
      </c>
      <c r="G62" s="17">
        <v>433922369.96</v>
      </c>
      <c r="H62" s="15">
        <f t="shared" si="1"/>
        <v>433922.36996</v>
      </c>
      <c r="I62" s="27">
        <f t="shared" si="2"/>
        <v>19.284841263361752</v>
      </c>
      <c r="J62" s="9">
        <v>395377247.3</v>
      </c>
      <c r="K62" s="15">
        <f t="shared" si="3"/>
        <v>395377.2473</v>
      </c>
      <c r="L62" s="24">
        <f t="shared" si="4"/>
        <v>38545.12265999999</v>
      </c>
    </row>
    <row r="63" spans="1:12" ht="15.75">
      <c r="A63" s="3"/>
      <c r="B63" s="7" t="s">
        <v>6</v>
      </c>
      <c r="C63" s="8" t="s">
        <v>91</v>
      </c>
      <c r="D63" s="8" t="s">
        <v>84</v>
      </c>
      <c r="E63" s="9">
        <v>9518446993.45</v>
      </c>
      <c r="F63" s="16">
        <f t="shared" si="0"/>
        <v>9518446.99345</v>
      </c>
      <c r="G63" s="17">
        <v>2731208167.01</v>
      </c>
      <c r="H63" s="15">
        <f t="shared" si="1"/>
        <v>2731208.1670100004</v>
      </c>
      <c r="I63" s="27">
        <f t="shared" si="2"/>
        <v>28.69384227163787</v>
      </c>
      <c r="J63" s="9">
        <v>2841390955.24</v>
      </c>
      <c r="K63" s="15">
        <f t="shared" si="3"/>
        <v>2841390.9552399996</v>
      </c>
      <c r="L63" s="24">
        <f t="shared" si="4"/>
        <v>-110182.78822999913</v>
      </c>
    </row>
    <row r="64" spans="1:12" ht="15.75">
      <c r="A64" s="3"/>
      <c r="B64" s="7" t="s">
        <v>20</v>
      </c>
      <c r="C64" s="8" t="s">
        <v>91</v>
      </c>
      <c r="D64" s="8" t="s">
        <v>85</v>
      </c>
      <c r="E64" s="9">
        <v>3494705558.32</v>
      </c>
      <c r="F64" s="16">
        <f t="shared" si="0"/>
        <v>3494705.5583200003</v>
      </c>
      <c r="G64" s="17">
        <v>657787661.98</v>
      </c>
      <c r="H64" s="15">
        <f t="shared" si="1"/>
        <v>657787.66198</v>
      </c>
      <c r="I64" s="27">
        <f t="shared" si="2"/>
        <v>18.82240580795071</v>
      </c>
      <c r="J64" s="9">
        <v>345226710.41</v>
      </c>
      <c r="K64" s="15">
        <f t="shared" si="3"/>
        <v>345226.71041</v>
      </c>
      <c r="L64" s="24">
        <f t="shared" si="4"/>
        <v>312560.95157</v>
      </c>
    </row>
    <row r="65" spans="1:12" ht="31.5">
      <c r="A65" s="3"/>
      <c r="B65" s="7" t="s">
        <v>4</v>
      </c>
      <c r="C65" s="8" t="s">
        <v>91</v>
      </c>
      <c r="D65" s="8" t="s">
        <v>87</v>
      </c>
      <c r="E65" s="9">
        <v>240434878.78</v>
      </c>
      <c r="F65" s="16">
        <f t="shared" si="0"/>
        <v>240434.87878</v>
      </c>
      <c r="G65" s="17">
        <v>35651739.41</v>
      </c>
      <c r="H65" s="15">
        <f t="shared" si="1"/>
        <v>35651.739409999995</v>
      </c>
      <c r="I65" s="27">
        <f t="shared" si="2"/>
        <v>14.828023118318722</v>
      </c>
      <c r="J65" s="9">
        <v>25847915.31</v>
      </c>
      <c r="K65" s="15">
        <f t="shared" si="3"/>
        <v>25847.91531</v>
      </c>
      <c r="L65" s="24">
        <f t="shared" si="4"/>
        <v>9803.824099999994</v>
      </c>
    </row>
    <row r="66" spans="1:12" ht="15.75">
      <c r="A66" s="3"/>
      <c r="B66" s="7" t="s">
        <v>11</v>
      </c>
      <c r="C66" s="8" t="s">
        <v>92</v>
      </c>
      <c r="D66" s="8"/>
      <c r="E66" s="9">
        <v>3634408309.67</v>
      </c>
      <c r="F66" s="16">
        <f t="shared" si="0"/>
        <v>3634408.30967</v>
      </c>
      <c r="G66" s="17">
        <v>204434687.39</v>
      </c>
      <c r="H66" s="15">
        <f t="shared" si="1"/>
        <v>204434.68738999998</v>
      </c>
      <c r="I66" s="27">
        <f t="shared" si="2"/>
        <v>5.624978537663602</v>
      </c>
      <c r="J66" s="9">
        <v>189824077.54</v>
      </c>
      <c r="K66" s="15">
        <f t="shared" si="3"/>
        <v>189824.07754</v>
      </c>
      <c r="L66" s="24">
        <f t="shared" si="4"/>
        <v>14610.609849999979</v>
      </c>
    </row>
    <row r="67" spans="1:12" ht="15.75">
      <c r="A67" s="3"/>
      <c r="B67" s="7" t="s">
        <v>45</v>
      </c>
      <c r="C67" s="8" t="s">
        <v>92</v>
      </c>
      <c r="D67" s="8" t="s">
        <v>82</v>
      </c>
      <c r="E67" s="9">
        <v>446283221.24</v>
      </c>
      <c r="F67" s="16">
        <f t="shared" si="0"/>
        <v>446283.22124</v>
      </c>
      <c r="G67" s="17">
        <v>64081995.16</v>
      </c>
      <c r="H67" s="15">
        <f t="shared" si="1"/>
        <v>64081.99516</v>
      </c>
      <c r="I67" s="27">
        <f t="shared" si="2"/>
        <v>14.359041996234561</v>
      </c>
      <c r="J67" s="9">
        <v>98882821.69</v>
      </c>
      <c r="K67" s="15">
        <f t="shared" si="3"/>
        <v>98882.82169</v>
      </c>
      <c r="L67" s="24">
        <f t="shared" si="4"/>
        <v>-34800.82653</v>
      </c>
    </row>
    <row r="68" spans="1:12" ht="15.75">
      <c r="A68" s="3"/>
      <c r="B68" s="7" t="s">
        <v>39</v>
      </c>
      <c r="C68" s="8" t="s">
        <v>92</v>
      </c>
      <c r="D68" s="8" t="s">
        <v>83</v>
      </c>
      <c r="E68" s="9">
        <v>2780759582.75</v>
      </c>
      <c r="F68" s="16">
        <f t="shared" si="0"/>
        <v>2780759.58275</v>
      </c>
      <c r="G68" s="17">
        <v>49484486.72</v>
      </c>
      <c r="H68" s="15">
        <f t="shared" si="1"/>
        <v>49484.48672</v>
      </c>
      <c r="I68" s="27">
        <f t="shared" si="2"/>
        <v>1.7795312844364233</v>
      </c>
      <c r="J68" s="9">
        <v>46981176.08</v>
      </c>
      <c r="K68" s="15">
        <f t="shared" si="3"/>
        <v>46981.17608</v>
      </c>
      <c r="L68" s="24">
        <f t="shared" si="4"/>
        <v>2503.3106400000033</v>
      </c>
    </row>
    <row r="69" spans="1:12" ht="15.75">
      <c r="A69" s="3"/>
      <c r="B69" s="7" t="s">
        <v>55</v>
      </c>
      <c r="C69" s="8" t="s">
        <v>92</v>
      </c>
      <c r="D69" s="8" t="s">
        <v>84</v>
      </c>
      <c r="E69" s="9">
        <v>359053460.68</v>
      </c>
      <c r="F69" s="16">
        <f t="shared" si="0"/>
        <v>359053.46068</v>
      </c>
      <c r="G69" s="17">
        <v>76771345.65</v>
      </c>
      <c r="H69" s="15">
        <f t="shared" si="1"/>
        <v>76771.34565</v>
      </c>
      <c r="I69" s="27">
        <f t="shared" si="2"/>
        <v>21.3815918957041</v>
      </c>
      <c r="J69" s="9">
        <v>18665927.2</v>
      </c>
      <c r="K69" s="15">
        <f t="shared" si="3"/>
        <v>18665.9272</v>
      </c>
      <c r="L69" s="24">
        <f t="shared" si="4"/>
        <v>58105.418450000005</v>
      </c>
    </row>
    <row r="70" spans="1:12" ht="31.5">
      <c r="A70" s="3"/>
      <c r="B70" s="7" t="s">
        <v>3</v>
      </c>
      <c r="C70" s="8" t="s">
        <v>92</v>
      </c>
      <c r="D70" s="8" t="s">
        <v>86</v>
      </c>
      <c r="E70" s="9">
        <v>48312045</v>
      </c>
      <c r="F70" s="16">
        <f aca="true" t="shared" si="5" ref="F70:F79">E70/1000</f>
        <v>48312.045</v>
      </c>
      <c r="G70" s="17">
        <v>14096859.86</v>
      </c>
      <c r="H70" s="15">
        <f aca="true" t="shared" si="6" ref="H70:H79">G70/1000</f>
        <v>14096.859859999999</v>
      </c>
      <c r="I70" s="27">
        <f aca="true" t="shared" si="7" ref="I70:I79">H70/F70*100</f>
        <v>29.17876869008546</v>
      </c>
      <c r="J70" s="9">
        <v>25294152.57</v>
      </c>
      <c r="K70" s="15">
        <f aca="true" t="shared" si="8" ref="K70:K79">J70/1000</f>
        <v>25294.152570000002</v>
      </c>
      <c r="L70" s="24">
        <f aca="true" t="shared" si="9" ref="L70:L79">H70-K70</f>
        <v>-11197.292710000003</v>
      </c>
    </row>
    <row r="71" spans="1:12" ht="31.5">
      <c r="A71" s="3"/>
      <c r="B71" s="7" t="s">
        <v>67</v>
      </c>
      <c r="C71" s="8" t="s">
        <v>95</v>
      </c>
      <c r="D71" s="8"/>
      <c r="E71" s="9">
        <v>373499268</v>
      </c>
      <c r="F71" s="16">
        <f t="shared" si="5"/>
        <v>373499.268</v>
      </c>
      <c r="G71" s="17">
        <v>72941803.82</v>
      </c>
      <c r="H71" s="15">
        <f t="shared" si="6"/>
        <v>72941.80381999999</v>
      </c>
      <c r="I71" s="27">
        <f t="shared" si="7"/>
        <v>19.52930301860725</v>
      </c>
      <c r="J71" s="9">
        <v>72482475.8</v>
      </c>
      <c r="K71" s="15">
        <f t="shared" si="8"/>
        <v>72482.4758</v>
      </c>
      <c r="L71" s="24">
        <f t="shared" si="9"/>
        <v>459.3280199999863</v>
      </c>
    </row>
    <row r="72" spans="1:12" ht="15.75">
      <c r="A72" s="3"/>
      <c r="B72" s="7" t="s">
        <v>41</v>
      </c>
      <c r="C72" s="8" t="s">
        <v>95</v>
      </c>
      <c r="D72" s="8" t="s">
        <v>82</v>
      </c>
      <c r="E72" s="9">
        <v>128200800</v>
      </c>
      <c r="F72" s="16">
        <f t="shared" si="5"/>
        <v>128200.8</v>
      </c>
      <c r="G72" s="17">
        <v>20924174</v>
      </c>
      <c r="H72" s="15">
        <f t="shared" si="6"/>
        <v>20924.174</v>
      </c>
      <c r="I72" s="27">
        <f t="shared" si="7"/>
        <v>16.321406730691226</v>
      </c>
      <c r="J72" s="9">
        <v>23225534.85</v>
      </c>
      <c r="K72" s="15">
        <f t="shared" si="8"/>
        <v>23225.53485</v>
      </c>
      <c r="L72" s="24">
        <f t="shared" si="9"/>
        <v>-2301.360850000001</v>
      </c>
    </row>
    <row r="73" spans="1:12" ht="15.75">
      <c r="A73" s="3"/>
      <c r="B73" s="7" t="s">
        <v>71</v>
      </c>
      <c r="C73" s="8" t="s">
        <v>95</v>
      </c>
      <c r="D73" s="8" t="s">
        <v>83</v>
      </c>
      <c r="E73" s="9">
        <v>220411268</v>
      </c>
      <c r="F73" s="16">
        <f t="shared" si="5"/>
        <v>220411.268</v>
      </c>
      <c r="G73" s="17">
        <v>47178983.25</v>
      </c>
      <c r="H73" s="15">
        <f t="shared" si="6"/>
        <v>47178.98325</v>
      </c>
      <c r="I73" s="27">
        <f t="shared" si="7"/>
        <v>21.404977920638792</v>
      </c>
      <c r="J73" s="9">
        <v>45265319.14</v>
      </c>
      <c r="K73" s="15">
        <f t="shared" si="8"/>
        <v>45265.31914</v>
      </c>
      <c r="L73" s="24">
        <f t="shared" si="9"/>
        <v>1913.664109999998</v>
      </c>
    </row>
    <row r="74" spans="1:12" ht="31.5">
      <c r="A74" s="3"/>
      <c r="B74" s="7" t="s">
        <v>29</v>
      </c>
      <c r="C74" s="8" t="s">
        <v>95</v>
      </c>
      <c r="D74" s="8" t="s">
        <v>85</v>
      </c>
      <c r="E74" s="9">
        <v>24887200</v>
      </c>
      <c r="F74" s="16">
        <f t="shared" si="5"/>
        <v>24887.2</v>
      </c>
      <c r="G74" s="17">
        <v>4838646.57</v>
      </c>
      <c r="H74" s="15">
        <f t="shared" si="6"/>
        <v>4838.64657</v>
      </c>
      <c r="I74" s="27">
        <f t="shared" si="7"/>
        <v>19.442309982641678</v>
      </c>
      <c r="J74" s="9">
        <v>3991621.81</v>
      </c>
      <c r="K74" s="15">
        <f t="shared" si="8"/>
        <v>3991.62181</v>
      </c>
      <c r="L74" s="24">
        <f t="shared" si="9"/>
        <v>847.0247599999998</v>
      </c>
    </row>
    <row r="75" spans="1:12" ht="47.25">
      <c r="A75" s="3"/>
      <c r="B75" s="7" t="s">
        <v>70</v>
      </c>
      <c r="C75" s="8" t="s">
        <v>93</v>
      </c>
      <c r="D75" s="8"/>
      <c r="E75" s="9">
        <v>1074207253.36</v>
      </c>
      <c r="F75" s="16">
        <f t="shared" si="5"/>
        <v>1074207.25336</v>
      </c>
      <c r="G75" s="17">
        <v>192461575.28</v>
      </c>
      <c r="H75" s="15">
        <f t="shared" si="6"/>
        <v>192461.57528</v>
      </c>
      <c r="I75" s="27">
        <f t="shared" si="7"/>
        <v>17.916614757347965</v>
      </c>
      <c r="J75" s="9">
        <v>244313339.28</v>
      </c>
      <c r="K75" s="15">
        <f t="shared" si="8"/>
        <v>244313.33928000001</v>
      </c>
      <c r="L75" s="24">
        <f t="shared" si="9"/>
        <v>-51851.764000000025</v>
      </c>
    </row>
    <row r="76" spans="1:12" ht="31.5">
      <c r="A76" s="3"/>
      <c r="B76" s="7" t="s">
        <v>7</v>
      </c>
      <c r="C76" s="8" t="s">
        <v>93</v>
      </c>
      <c r="D76" s="8" t="s">
        <v>82</v>
      </c>
      <c r="E76" s="9">
        <v>1074207253.36</v>
      </c>
      <c r="F76" s="16">
        <f t="shared" si="5"/>
        <v>1074207.25336</v>
      </c>
      <c r="G76" s="17">
        <v>192461575.28</v>
      </c>
      <c r="H76" s="15">
        <f t="shared" si="6"/>
        <v>192461.57528</v>
      </c>
      <c r="I76" s="27">
        <f t="shared" si="7"/>
        <v>17.916614757347965</v>
      </c>
      <c r="J76" s="9">
        <v>244313339.28</v>
      </c>
      <c r="K76" s="15">
        <f t="shared" si="8"/>
        <v>244313.33928000001</v>
      </c>
      <c r="L76" s="24">
        <f t="shared" si="9"/>
        <v>-51851.764000000025</v>
      </c>
    </row>
    <row r="77" spans="1:12" ht="63">
      <c r="A77" s="3"/>
      <c r="B77" s="7" t="s">
        <v>48</v>
      </c>
      <c r="C77" s="8" t="s">
        <v>94</v>
      </c>
      <c r="D77" s="8"/>
      <c r="E77" s="9">
        <v>682717961.17</v>
      </c>
      <c r="F77" s="16">
        <f t="shared" si="5"/>
        <v>682717.9611699999</v>
      </c>
      <c r="G77" s="17">
        <v>0</v>
      </c>
      <c r="H77" s="15">
        <f t="shared" si="6"/>
        <v>0</v>
      </c>
      <c r="I77" s="27">
        <f t="shared" si="7"/>
        <v>0</v>
      </c>
      <c r="J77" s="9">
        <v>0</v>
      </c>
      <c r="K77" s="15">
        <f t="shared" si="8"/>
        <v>0</v>
      </c>
      <c r="L77" s="24">
        <f t="shared" si="9"/>
        <v>0</v>
      </c>
    </row>
    <row r="78" spans="1:12" ht="24" customHeight="1">
      <c r="A78" s="3"/>
      <c r="B78" s="7" t="s">
        <v>38</v>
      </c>
      <c r="C78" s="8" t="s">
        <v>94</v>
      </c>
      <c r="D78" s="8" t="s">
        <v>83</v>
      </c>
      <c r="E78" s="9">
        <v>63198000</v>
      </c>
      <c r="F78" s="16">
        <f t="shared" si="5"/>
        <v>63198</v>
      </c>
      <c r="G78" s="17">
        <v>0</v>
      </c>
      <c r="H78" s="15">
        <f t="shared" si="6"/>
        <v>0</v>
      </c>
      <c r="I78" s="27">
        <f t="shared" si="7"/>
        <v>0</v>
      </c>
      <c r="J78" s="9">
        <v>0</v>
      </c>
      <c r="K78" s="15">
        <f t="shared" si="8"/>
        <v>0</v>
      </c>
      <c r="L78" s="24">
        <f t="shared" si="9"/>
        <v>0</v>
      </c>
    </row>
    <row r="79" spans="1:12" ht="37.5" customHeight="1">
      <c r="A79" s="3"/>
      <c r="B79" s="7" t="s">
        <v>13</v>
      </c>
      <c r="C79" s="8" t="s">
        <v>94</v>
      </c>
      <c r="D79" s="8" t="s">
        <v>84</v>
      </c>
      <c r="E79" s="9">
        <v>619519961.17</v>
      </c>
      <c r="F79" s="16">
        <f t="shared" si="5"/>
        <v>619519.9611699999</v>
      </c>
      <c r="G79" s="17">
        <v>0</v>
      </c>
      <c r="H79" s="15">
        <f t="shared" si="6"/>
        <v>0</v>
      </c>
      <c r="I79" s="27">
        <f t="shared" si="7"/>
        <v>0</v>
      </c>
      <c r="J79" s="9">
        <v>0</v>
      </c>
      <c r="K79" s="15">
        <f t="shared" si="8"/>
        <v>0</v>
      </c>
      <c r="L79" s="24">
        <f t="shared" si="9"/>
        <v>0</v>
      </c>
    </row>
  </sheetData>
  <sheetProtection/>
  <autoFilter ref="B4:G79"/>
  <mergeCells count="2">
    <mergeCell ref="A1:G1"/>
    <mergeCell ref="A2:L2"/>
  </mergeCells>
  <printOptions/>
  <pageMargins left="0.699999988079071" right="0.699999988079071" top="0.75" bottom="0.75" header="0.30000001192092896" footer="0.30000001192092896"/>
  <pageSetup errors="blank"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Кривовицина Елена Владимировна</dc:creator>
  <cp:keywords/>
  <dc:description/>
  <cp:lastModifiedBy>Пьянникова Светлана Александровна</cp:lastModifiedBy>
  <dcterms:created xsi:type="dcterms:W3CDTF">2019-04-12T09:14:29Z</dcterms:created>
  <dcterms:modified xsi:type="dcterms:W3CDTF">2019-06-04T05:03:05Z</dcterms:modified>
  <cp:category/>
  <cp:version/>
  <cp:contentType/>
  <cp:contentStatus/>
</cp:coreProperties>
</file>