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'Sheet1'!$B$5:$G$37</definedName>
  </definedNames>
  <calcPr fullCalcOnLoad="1"/>
</workbook>
</file>

<file path=xl/sharedStrings.xml><?xml version="1.0" encoding="utf-8"?>
<sst xmlns="http://schemas.openxmlformats.org/spreadsheetml/2006/main" count="75" uniqueCount="75">
  <si>
    <t>00021900000000000000</t>
  </si>
  <si>
    <t>00011400000000000000</t>
  </si>
  <si>
    <t>ГОСУДАРСТВЕННАЯ ПОШЛИНА</t>
  </si>
  <si>
    <t>00010600000000000000</t>
  </si>
  <si>
    <t>00011100000000000000</t>
  </si>
  <si>
    <t>00010602000020000110</t>
  </si>
  <si>
    <t>00010300000000000000</t>
  </si>
  <si>
    <t>Субвенции бюджетам бюджетной системы Российской Федерации</t>
  </si>
  <si>
    <t>Налог на доходы физических лиц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</si>
  <si>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</si>
  <si>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</si>
  <si>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</si>
  <si>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</si>
  <si>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00011600000000000000</t>
  </si>
  <si>
    <t>Налог на прибыль организаций</t>
  </si>
  <si>
    <t>00010800000000000000</t>
  </si>
  <si>
    <t>00085000000000000000</t>
  </si>
  <si>
    <t>ШТРАФЫ, САНКЦИИ, ВОЗМЕЩЕНИЕ УЩЕРБА</t>
  </si>
  <si>
    <t>00020230000000000150</t>
  </si>
  <si>
    <t>00010102000010000110</t>
  </si>
  <si>
    <t>00020000000000000000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</si>
  <si>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</si>
  <si>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</si>
  <si>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ДОХОДЫ ОТ ПРОДАЖИ МАТЕРИАЛЬНЫХ И НЕМАТЕРИАЛЬНЫХ АКТИВОВ</t>
  </si>
  <si>
    <t>00020240000000000150</t>
  </si>
  <si>
    <t>Субсидии бюджетам бюджетной системы Российской Федерации (межбюджетные субсидии)</t>
  </si>
  <si>
    <t>00010000000000000000</t>
  </si>
  <si>
    <t>НАЛОГИ НА ИМУЩЕСТВО</t>
  </si>
  <si>
    <t>00020210000000000150</t>
  </si>
  <si>
    <t>00010503000010000110</t>
  </si>
  <si>
    <t>Транспортный налог</t>
  </si>
  <si>
    <t>00010501000000000110</t>
  </si>
  <si>
    <t>00021800000000000000</t>
  </si>
  <si>
    <t>00020220000000000150</t>
  </si>
  <si>
    <t>Единый сельскохозяйственный налог</t>
  </si>
  <si>
    <t>00011300000000000000</t>
  </si>
  <si>
    <t>ПЛАТЕЖИ ПРИ ПОЛЬЗОВАНИИ ПРИРОДНЫМИ РЕСУРСАМИ</t>
  </si>
  <si>
    <t>00010605000020000110</t>
  </si>
  <si>
    <t>00010500000000000000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</si>
  <si>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</si>
  <si>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</si>
  <si>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Доходы бюджета - Всего</t>
  </si>
  <si>
    <t>00010604000020000110</t>
  </si>
  <si>
    <t>БЕЗВОЗМЕЗДНЫЕ ПОСТУПЛЕНИЯ</t>
  </si>
  <si>
    <t>00011500000000000000</t>
  </si>
  <si>
    <t>00010700000000000000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</si>
  <si>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</si>
  <si>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00010302000010000110</t>
  </si>
  <si>
    <t>ДОХОДЫ ОТ ОКАЗАНИЯ ПЛАТНЫХ УСЛУГ И КОМПЕНСАЦИИ ЗАТРАТ ГОСУДАРСТВА</t>
  </si>
  <si>
    <t>00020200000000000000</t>
  </si>
  <si>
    <t>НАЛОГИ, СБОРЫ И РЕГУЛЯРНЫЕ ПЛАТЕЖИ ЗА ПОЛЬЗОВАНИЕ ПРИРОДНЫМИ РЕСУРСАМИ</t>
  </si>
  <si>
    <t>ВОЗВРАТ ОСТАТКОВ СУБСИДИЙ, СУБВЕНЦИЙ И ИНЫХ МЕЖБЮДЖЕТНЫХ ТРАНСФЕРТОВ, ИМЕЮЩИХ ЦЕЛЕВОЕ НАЗНАЧЕНИЕ, ПРОШЛЫХ ЛЕТ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</si>
  <si>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</si>
  <si>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</si>
  <si>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Налог на игорный бизнес</t>
  </si>
  <si>
    <t>00011700000000000000</t>
  </si>
  <si>
    <t>00010900000000000000</t>
  </si>
  <si>
    <t>Налог, взимаемый в связи с применением упрощенной системы налогообложения</t>
  </si>
  <si>
    <t>НАЛОГОВЫЕ И НЕНАЛОГОВЫЕ ДОХОДЫ</t>
  </si>
  <si>
    <t>00011200000000000000</t>
  </si>
  <si>
    <t>00010101000000000110</t>
  </si>
  <si>
    <t>ПРОЧИЕ НЕНАЛОГОВЫЕ ДОХОДЫ</t>
  </si>
  <si>
    <t>00010100000000000000</t>
  </si>
  <si>
    <t>Налог на имущество организаций</t>
  </si>
  <si>
    <t>Исполнено на 1 апреля 2019г</t>
  </si>
  <si>
    <t>Утвержденные назначения на 2019 год</t>
  </si>
  <si>
    <t>Исполнено на 1 апреля 2018г в рублях</t>
  </si>
  <si>
    <t>Процент исполнения</t>
  </si>
  <si>
    <t>Утвержденные назначения на 2019 год                                 в тыс. руб.</t>
  </si>
  <si>
    <t>Исполнено на                     1 апреля 2019г                        в тыс. руб.</t>
  </si>
  <si>
    <t>Исполнено на                    1 апреля 2018г                                    в тыс. руб.</t>
  </si>
  <si>
    <t xml:space="preserve">               Сведения об исполнении областного бюджета по доходам   на 1 апреля 2019 года в сравнении с планом                                                   и соответствующим периодом прошлого года</t>
  </si>
  <si>
    <t>Наименование показателя</t>
  </si>
  <si>
    <t>Код дохода по КД</t>
  </si>
  <si>
    <t>Отклонение 2019 года от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</si>
</sst>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  <numFmt numFmtId="188" formatCode="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vertical="center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2"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right" vertical="top" wrapText="1"/>
    </xf>
    <xf numFmtId="0" fontId="47" fillId="0" borderId="0" xfId="0" applyFont="1" applyBorder="1" applyAlignment="1">
      <alignment horizontal="center" vertical="center"/>
    </xf>
    <xf numFmtId="187" fontId="48" fillId="0" borderId="11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187" fontId="49" fillId="0" borderId="11" xfId="0" applyNumberFormat="1" applyFont="1" applyFill="1" applyBorder="1" applyAlignment="1">
      <alignment horizontal="center"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87" fontId="47" fillId="0" borderId="0" xfId="0" applyNumberFormat="1" applyFont="1" applyFill="1" applyBorder="1" applyAlignment="1">
      <alignment horizontal="center" vertical="center"/>
    </xf>
    <xf numFmtId="180" fontId="48" fillId="0" borderId="12" xfId="0" applyNumberFormat="1" applyFont="1" applyFill="1" applyBorder="1" applyAlignment="1">
      <alignment horizontal="right" vertical="top" wrapText="1"/>
    </xf>
    <xf numFmtId="187" fontId="49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87" fontId="48" fillId="0" borderId="12" xfId="0" applyNumberFormat="1" applyFont="1" applyFill="1" applyBorder="1" applyAlignment="1">
      <alignment horizontal="right" vertical="center" wrapText="1"/>
    </xf>
    <xf numFmtId="187" fontId="50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187" fontId="48" fillId="0" borderId="13" xfId="0" applyNumberFormat="1" applyFont="1" applyFill="1" applyBorder="1" applyAlignment="1">
      <alignment horizontal="right" vertical="center" wrapText="1"/>
    </xf>
    <xf numFmtId="180" fontId="48" fillId="0" borderId="13" xfId="0" applyNumberFormat="1" applyFont="1" applyFill="1" applyBorder="1" applyAlignment="1">
      <alignment horizontal="right" vertical="top" wrapText="1"/>
    </xf>
    <xf numFmtId="187" fontId="50" fillId="0" borderId="13" xfId="0" applyNumberFormat="1" applyFont="1" applyFill="1" applyBorder="1" applyAlignment="1">
      <alignment horizontal="center" vertical="center" wrapText="1"/>
    </xf>
    <xf numFmtId="187" fontId="49" fillId="0" borderId="13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74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8"/>
  <sheetViews>
    <sheetView tabSelected="1" zoomScaleSheetLayoutView="100" zoomScalePageLayoutView="0" workbookViewId="0" topLeftCell="B1">
      <selection activeCell="M11" sqref="M11"/>
    </sheetView>
  </sheetViews>
  <sheetFormatPr defaultColWidth="9.140625" defaultRowHeight="15"/>
  <cols>
    <col min="1" max="1" width="1.57421875" style="1" hidden="1" customWidth="1"/>
    <col min="2" max="2" width="42.7109375" style="1" customWidth="1"/>
    <col min="3" max="3" width="25.7109375" style="5" customWidth="1"/>
    <col min="4" max="4" width="17.7109375" style="1" customWidth="1"/>
    <col min="5" max="5" width="21.28125" style="1" hidden="1" customWidth="1"/>
    <col min="6" max="6" width="17.28125" style="1" customWidth="1"/>
    <col min="7" max="7" width="18.28125" style="1" hidden="1" customWidth="1"/>
    <col min="8" max="8" width="18.28125" style="5" customWidth="1"/>
    <col min="9" max="9" width="16.421875" style="1" customWidth="1"/>
    <col min="10" max="10" width="17.8515625" style="1" hidden="1" customWidth="1"/>
    <col min="11" max="11" width="18.421875" style="1" customWidth="1"/>
    <col min="12" max="16384" width="8.8515625" style="1" customWidth="1"/>
  </cols>
  <sheetData>
    <row r="1" spans="1:7" ht="15">
      <c r="A1" s="26"/>
      <c r="B1" s="27"/>
      <c r="C1" s="27"/>
      <c r="D1" s="27"/>
      <c r="E1" s="27"/>
      <c r="F1" s="27"/>
      <c r="G1" s="27"/>
    </row>
    <row r="2" spans="1:11" ht="36" customHeight="1">
      <c r="A2" s="9"/>
      <c r="B2" s="28" t="s">
        <v>71</v>
      </c>
      <c r="C2" s="28"/>
      <c r="D2" s="28"/>
      <c r="E2" s="28"/>
      <c r="F2" s="28"/>
      <c r="G2" s="28"/>
      <c r="H2" s="28"/>
      <c r="I2" s="28"/>
      <c r="J2" s="28"/>
      <c r="K2" s="28"/>
    </row>
    <row r="3" spans="1:8" ht="15">
      <c r="A3" s="26"/>
      <c r="B3" s="26"/>
      <c r="C3" s="26"/>
      <c r="D3" s="26"/>
      <c r="E3" s="26"/>
      <c r="F3" s="26"/>
      <c r="G3" s="26"/>
      <c r="H3" s="8"/>
    </row>
    <row r="4" spans="1:8" ht="15">
      <c r="A4" s="26"/>
      <c r="B4" s="26"/>
      <c r="C4" s="26"/>
      <c r="D4" s="26"/>
      <c r="E4" s="26"/>
      <c r="F4" s="26"/>
      <c r="G4" s="26"/>
      <c r="H4" s="8"/>
    </row>
    <row r="5" spans="1:11" ht="93" customHeight="1">
      <c r="A5" s="2"/>
      <c r="B5" s="29" t="s">
        <v>72</v>
      </c>
      <c r="C5" s="29" t="s">
        <v>73</v>
      </c>
      <c r="D5" s="29" t="s">
        <v>68</v>
      </c>
      <c r="E5" s="29" t="s">
        <v>65</v>
      </c>
      <c r="F5" s="29" t="s">
        <v>69</v>
      </c>
      <c r="G5" s="29" t="s">
        <v>64</v>
      </c>
      <c r="H5" s="30" t="s">
        <v>67</v>
      </c>
      <c r="I5" s="29" t="s">
        <v>70</v>
      </c>
      <c r="J5" s="29" t="s">
        <v>66</v>
      </c>
      <c r="K5" s="31" t="s">
        <v>74</v>
      </c>
    </row>
    <row r="6" spans="1:11" ht="23.25" customHeight="1">
      <c r="A6" s="2"/>
      <c r="B6" s="20" t="s">
        <v>41</v>
      </c>
      <c r="C6" s="21" t="s">
        <v>16</v>
      </c>
      <c r="D6" s="22">
        <f>E6/1000</f>
        <v>60799672.788169995</v>
      </c>
      <c r="E6" s="23">
        <v>60799672788.17</v>
      </c>
      <c r="F6" s="22">
        <f>G6/1000</f>
        <v>12310327.20218</v>
      </c>
      <c r="G6" s="23">
        <v>12310327202.18</v>
      </c>
      <c r="H6" s="24">
        <f>F6/D6*100</f>
        <v>20.247357654489324</v>
      </c>
      <c r="I6" s="22">
        <f>J6/1000</f>
        <v>11212262.30268</v>
      </c>
      <c r="J6" s="23">
        <v>11212262302.68</v>
      </c>
      <c r="K6" s="25">
        <f>F6-I6</f>
        <v>1098064.8994999994</v>
      </c>
    </row>
    <row r="7" spans="1:11" ht="39.75" customHeight="1">
      <c r="A7" s="2"/>
      <c r="B7" s="7" t="s">
        <v>58</v>
      </c>
      <c r="C7" s="3" t="s">
        <v>26</v>
      </c>
      <c r="D7" s="6">
        <f aca="true" t="shared" si="0" ref="D7:D33">E7/1000</f>
        <v>46049505.2</v>
      </c>
      <c r="E7" s="4">
        <v>46049505200</v>
      </c>
      <c r="F7" s="6">
        <f aca="true" t="shared" si="1" ref="F7:F33">G7/1000</f>
        <v>10198369.235860001</v>
      </c>
      <c r="G7" s="4">
        <v>10198369235.86</v>
      </c>
      <c r="H7" s="12">
        <f aca="true" t="shared" si="2" ref="H7:H35">F7/D7*100</f>
        <v>22.146533804363226</v>
      </c>
      <c r="I7" s="6">
        <f aca="true" t="shared" si="3" ref="I7:I37">J7/1000</f>
        <v>10186598.07546</v>
      </c>
      <c r="J7" s="4">
        <v>10186598075.46</v>
      </c>
      <c r="K7" s="11">
        <f aca="true" t="shared" si="4" ref="K7:K37">F7-I7</f>
        <v>11771.160400001332</v>
      </c>
    </row>
    <row r="8" spans="1:11" ht="24.75" customHeight="1">
      <c r="A8" s="2"/>
      <c r="B8" s="7" t="s">
        <v>52</v>
      </c>
      <c r="C8" s="3" t="s">
        <v>62</v>
      </c>
      <c r="D8" s="6">
        <f t="shared" si="0"/>
        <v>33420000</v>
      </c>
      <c r="E8" s="4">
        <v>33420000000</v>
      </c>
      <c r="F8" s="6">
        <f t="shared" si="1"/>
        <v>7758782.215100001</v>
      </c>
      <c r="G8" s="4">
        <v>7758782215.1</v>
      </c>
      <c r="H8" s="12">
        <f t="shared" si="2"/>
        <v>23.21598508408139</v>
      </c>
      <c r="I8" s="6">
        <f t="shared" si="3"/>
        <v>8130720.99926</v>
      </c>
      <c r="J8" s="4">
        <v>8130720999.26</v>
      </c>
      <c r="K8" s="11">
        <f t="shared" si="4"/>
        <v>-371938.78415999934</v>
      </c>
    </row>
    <row r="9" spans="1:11" ht="23.25" customHeight="1">
      <c r="A9" s="2"/>
      <c r="B9" s="7" t="s">
        <v>14</v>
      </c>
      <c r="C9" s="3" t="s">
        <v>60</v>
      </c>
      <c r="D9" s="6">
        <f t="shared" si="0"/>
        <v>20120000</v>
      </c>
      <c r="E9" s="4">
        <v>20120000000</v>
      </c>
      <c r="F9" s="6">
        <f t="shared" si="1"/>
        <v>4835131.339550001</v>
      </c>
      <c r="G9" s="4">
        <v>4835131339.55</v>
      </c>
      <c r="H9" s="12">
        <f t="shared" si="2"/>
        <v>24.03146789040756</v>
      </c>
      <c r="I9" s="6">
        <f t="shared" si="3"/>
        <v>5322679.7254</v>
      </c>
      <c r="J9" s="4">
        <v>5322679725.4</v>
      </c>
      <c r="K9" s="11">
        <f t="shared" si="4"/>
        <v>-487548.38584999926</v>
      </c>
    </row>
    <row r="10" spans="1:11" ht="23.25" customHeight="1">
      <c r="A10" s="2"/>
      <c r="B10" s="7" t="s">
        <v>8</v>
      </c>
      <c r="C10" s="3" t="s">
        <v>19</v>
      </c>
      <c r="D10" s="6">
        <f t="shared" si="0"/>
        <v>13300000</v>
      </c>
      <c r="E10" s="4">
        <v>13300000000</v>
      </c>
      <c r="F10" s="6">
        <f t="shared" si="1"/>
        <v>2923650.87555</v>
      </c>
      <c r="G10" s="4">
        <v>2923650875.55</v>
      </c>
      <c r="H10" s="12">
        <f t="shared" si="2"/>
        <v>21.982337410150375</v>
      </c>
      <c r="I10" s="6">
        <f t="shared" si="3"/>
        <v>2808041.27386</v>
      </c>
      <c r="J10" s="4">
        <v>2808041273.86</v>
      </c>
      <c r="K10" s="11">
        <f t="shared" si="4"/>
        <v>115609.60168999992</v>
      </c>
    </row>
    <row r="11" spans="1:11" ht="71.25" customHeight="1">
      <c r="A11" s="2"/>
      <c r="B11" s="7" t="s">
        <v>39</v>
      </c>
      <c r="C11" s="3" t="s">
        <v>6</v>
      </c>
      <c r="D11" s="6">
        <f t="shared" si="0"/>
        <v>4924955</v>
      </c>
      <c r="E11" s="4">
        <v>4924955000</v>
      </c>
      <c r="F11" s="6">
        <f t="shared" si="1"/>
        <v>1127507.66631</v>
      </c>
      <c r="G11" s="4">
        <v>1127507666.31</v>
      </c>
      <c r="H11" s="12">
        <f t="shared" si="2"/>
        <v>22.893765857962155</v>
      </c>
      <c r="I11" s="6">
        <f t="shared" si="3"/>
        <v>866284.01794</v>
      </c>
      <c r="J11" s="4">
        <v>866284017.94</v>
      </c>
      <c r="K11" s="11">
        <f t="shared" si="4"/>
        <v>261223.64836999995</v>
      </c>
    </row>
    <row r="12" spans="1:11" ht="51.75" customHeight="1">
      <c r="A12" s="2"/>
      <c r="B12" s="7" t="s">
        <v>11</v>
      </c>
      <c r="C12" s="3" t="s">
        <v>47</v>
      </c>
      <c r="D12" s="6">
        <f t="shared" si="0"/>
        <v>4924955</v>
      </c>
      <c r="E12" s="4">
        <v>4924955000</v>
      </c>
      <c r="F12" s="6">
        <f t="shared" si="1"/>
        <v>1127507.66631</v>
      </c>
      <c r="G12" s="4">
        <v>1127507666.31</v>
      </c>
      <c r="H12" s="12">
        <f t="shared" si="2"/>
        <v>22.893765857962155</v>
      </c>
      <c r="I12" s="6">
        <f t="shared" si="3"/>
        <v>866284.01794</v>
      </c>
      <c r="J12" s="4">
        <v>866284017.94</v>
      </c>
      <c r="K12" s="11">
        <f t="shared" si="4"/>
        <v>261223.64836999995</v>
      </c>
    </row>
    <row r="13" spans="1:11" ht="21.75" customHeight="1">
      <c r="A13" s="2"/>
      <c r="B13" s="7" t="s">
        <v>9</v>
      </c>
      <c r="C13" s="3" t="s">
        <v>38</v>
      </c>
      <c r="D13" s="6">
        <f t="shared" si="0"/>
        <v>1490500</v>
      </c>
      <c r="E13" s="4">
        <v>1490500000</v>
      </c>
      <c r="F13" s="6">
        <f t="shared" si="1"/>
        <v>293049.62169</v>
      </c>
      <c r="G13" s="4">
        <v>293049621.69</v>
      </c>
      <c r="H13" s="12">
        <f t="shared" si="2"/>
        <v>19.661162139550488</v>
      </c>
      <c r="I13" s="6">
        <f t="shared" si="3"/>
        <v>274847.61722</v>
      </c>
      <c r="J13" s="4">
        <v>274847617.22</v>
      </c>
      <c r="K13" s="11">
        <f t="shared" si="4"/>
        <v>18202.004469999985</v>
      </c>
    </row>
    <row r="14" spans="1:11" ht="39" customHeight="1">
      <c r="A14" s="2"/>
      <c r="B14" s="7" t="s">
        <v>57</v>
      </c>
      <c r="C14" s="3" t="s">
        <v>31</v>
      </c>
      <c r="D14" s="6">
        <f t="shared" si="0"/>
        <v>1490500</v>
      </c>
      <c r="E14" s="4">
        <v>1490500000</v>
      </c>
      <c r="F14" s="6">
        <f t="shared" si="1"/>
        <v>293049.34925</v>
      </c>
      <c r="G14" s="4">
        <v>293049349.25</v>
      </c>
      <c r="H14" s="12">
        <f t="shared" si="2"/>
        <v>19.66114386112043</v>
      </c>
      <c r="I14" s="6">
        <f t="shared" si="3"/>
        <v>274851.32672</v>
      </c>
      <c r="J14" s="4">
        <v>274851326.72</v>
      </c>
      <c r="K14" s="11">
        <f t="shared" si="4"/>
        <v>18198.022530000017</v>
      </c>
    </row>
    <row r="15" spans="1:11" ht="24" customHeight="1">
      <c r="A15" s="2"/>
      <c r="B15" s="7" t="s">
        <v>34</v>
      </c>
      <c r="C15" s="3" t="s">
        <v>29</v>
      </c>
      <c r="D15" s="6">
        <f t="shared" si="0"/>
        <v>0</v>
      </c>
      <c r="E15" s="4">
        <v>0</v>
      </c>
      <c r="F15" s="6">
        <f t="shared" si="1"/>
        <v>0.27244</v>
      </c>
      <c r="G15" s="4">
        <v>272.44</v>
      </c>
      <c r="H15" s="12"/>
      <c r="I15" s="6">
        <f t="shared" si="3"/>
        <v>-3.7095</v>
      </c>
      <c r="J15" s="4">
        <v>-3709.5</v>
      </c>
      <c r="K15" s="11">
        <f t="shared" si="4"/>
        <v>3.98194</v>
      </c>
    </row>
    <row r="16" spans="1:11" ht="24" customHeight="1">
      <c r="A16" s="2"/>
      <c r="B16" s="7" t="s">
        <v>27</v>
      </c>
      <c r="C16" s="3" t="s">
        <v>3</v>
      </c>
      <c r="D16" s="6">
        <f t="shared" si="0"/>
        <v>5067134</v>
      </c>
      <c r="E16" s="4">
        <v>5067134000</v>
      </c>
      <c r="F16" s="6">
        <f t="shared" si="1"/>
        <v>796619.87094</v>
      </c>
      <c r="G16" s="4">
        <v>796619870.94</v>
      </c>
      <c r="H16" s="12">
        <f t="shared" si="2"/>
        <v>15.721310526621163</v>
      </c>
      <c r="I16" s="6">
        <f t="shared" si="3"/>
        <v>707118.2707400001</v>
      </c>
      <c r="J16" s="4">
        <v>707118270.74</v>
      </c>
      <c r="K16" s="11">
        <f t="shared" si="4"/>
        <v>89501.60019999999</v>
      </c>
    </row>
    <row r="17" spans="1:11" ht="24" customHeight="1">
      <c r="A17" s="2"/>
      <c r="B17" s="7" t="s">
        <v>63</v>
      </c>
      <c r="C17" s="3" t="s">
        <v>5</v>
      </c>
      <c r="D17" s="6">
        <f t="shared" si="0"/>
        <v>3948750</v>
      </c>
      <c r="E17" s="4">
        <v>3948750000</v>
      </c>
      <c r="F17" s="6">
        <f t="shared" si="1"/>
        <v>618681.87879</v>
      </c>
      <c r="G17" s="4">
        <v>618681878.79</v>
      </c>
      <c r="H17" s="12">
        <f t="shared" si="2"/>
        <v>15.6677905359924</v>
      </c>
      <c r="I17" s="6">
        <f t="shared" si="3"/>
        <v>581790.28175</v>
      </c>
      <c r="J17" s="4">
        <v>581790281.75</v>
      </c>
      <c r="K17" s="11">
        <f t="shared" si="4"/>
        <v>36891.59704000002</v>
      </c>
    </row>
    <row r="18" spans="1:11" ht="24" customHeight="1">
      <c r="A18" s="2"/>
      <c r="B18" s="7" t="s">
        <v>30</v>
      </c>
      <c r="C18" s="3" t="s">
        <v>42</v>
      </c>
      <c r="D18" s="6">
        <f t="shared" si="0"/>
        <v>1070000</v>
      </c>
      <c r="E18" s="4">
        <v>1070000000</v>
      </c>
      <c r="F18" s="6">
        <f t="shared" si="1"/>
        <v>167544.99215</v>
      </c>
      <c r="G18" s="4">
        <v>167544992.15</v>
      </c>
      <c r="H18" s="12">
        <f t="shared" si="2"/>
        <v>15.658410481308414</v>
      </c>
      <c r="I18" s="6">
        <f t="shared" si="3"/>
        <v>119096.98899</v>
      </c>
      <c r="J18" s="4">
        <v>119096988.99</v>
      </c>
      <c r="K18" s="11">
        <f t="shared" si="4"/>
        <v>48448.00316000001</v>
      </c>
    </row>
    <row r="19" spans="1:11" ht="24" customHeight="1">
      <c r="A19" s="2"/>
      <c r="B19" s="7" t="s">
        <v>54</v>
      </c>
      <c r="C19" s="3" t="s">
        <v>37</v>
      </c>
      <c r="D19" s="6">
        <f t="shared" si="0"/>
        <v>48384</v>
      </c>
      <c r="E19" s="4">
        <v>48384000</v>
      </c>
      <c r="F19" s="6">
        <f t="shared" si="1"/>
        <v>10393</v>
      </c>
      <c r="G19" s="4">
        <v>10393000</v>
      </c>
      <c r="H19" s="12">
        <f t="shared" si="2"/>
        <v>21.480241402116402</v>
      </c>
      <c r="I19" s="6">
        <f t="shared" si="3"/>
        <v>6231</v>
      </c>
      <c r="J19" s="4">
        <v>6231000</v>
      </c>
      <c r="K19" s="11">
        <f t="shared" si="4"/>
        <v>4162</v>
      </c>
    </row>
    <row r="20" spans="1:11" ht="54" customHeight="1">
      <c r="A20" s="2"/>
      <c r="B20" s="7" t="s">
        <v>50</v>
      </c>
      <c r="C20" s="3" t="s">
        <v>45</v>
      </c>
      <c r="D20" s="6">
        <f t="shared" si="0"/>
        <v>66044</v>
      </c>
      <c r="E20" s="4">
        <v>66044000</v>
      </c>
      <c r="F20" s="6">
        <f t="shared" si="1"/>
        <v>13393.33461</v>
      </c>
      <c r="G20" s="4">
        <v>13393334.61</v>
      </c>
      <c r="H20" s="12">
        <f t="shared" si="2"/>
        <v>20.27941161952638</v>
      </c>
      <c r="I20" s="6">
        <f t="shared" si="3"/>
        <v>13180.21904</v>
      </c>
      <c r="J20" s="4">
        <v>13180219.04</v>
      </c>
      <c r="K20" s="11">
        <f t="shared" si="4"/>
        <v>213.11556999999993</v>
      </c>
    </row>
    <row r="21" spans="1:11" ht="22.5" customHeight="1">
      <c r="A21" s="2"/>
      <c r="B21" s="7" t="s">
        <v>2</v>
      </c>
      <c r="C21" s="3" t="s">
        <v>15</v>
      </c>
      <c r="D21" s="6">
        <f t="shared" si="0"/>
        <v>208000</v>
      </c>
      <c r="E21" s="4">
        <v>208000000</v>
      </c>
      <c r="F21" s="6">
        <f t="shared" si="1"/>
        <v>51870.41140999999</v>
      </c>
      <c r="G21" s="4">
        <v>51870411.41</v>
      </c>
      <c r="H21" s="12">
        <f t="shared" si="2"/>
        <v>24.93769779326923</v>
      </c>
      <c r="I21" s="6">
        <f t="shared" si="3"/>
        <v>44945.623719999996</v>
      </c>
      <c r="J21" s="4">
        <v>44945623.72</v>
      </c>
      <c r="K21" s="11">
        <f t="shared" si="4"/>
        <v>6924.787689999997</v>
      </c>
    </row>
    <row r="22" spans="1:11" ht="57" customHeight="1">
      <c r="A22" s="2"/>
      <c r="B22" s="7" t="s">
        <v>10</v>
      </c>
      <c r="C22" s="3" t="s">
        <v>56</v>
      </c>
      <c r="D22" s="6">
        <f t="shared" si="0"/>
        <v>0</v>
      </c>
      <c r="E22" s="4">
        <v>0</v>
      </c>
      <c r="F22" s="6">
        <f t="shared" si="1"/>
        <v>6.70599</v>
      </c>
      <c r="G22" s="4">
        <v>6705.99</v>
      </c>
      <c r="H22" s="12"/>
      <c r="I22" s="6">
        <f t="shared" si="3"/>
        <v>-31.548849999999998</v>
      </c>
      <c r="J22" s="4">
        <v>-31548.85</v>
      </c>
      <c r="K22" s="11">
        <f t="shared" si="4"/>
        <v>38.25484</v>
      </c>
    </row>
    <row r="23" spans="1:11" ht="66.75" customHeight="1">
      <c r="A23" s="2"/>
      <c r="B23" s="7" t="s">
        <v>21</v>
      </c>
      <c r="C23" s="3" t="s">
        <v>4</v>
      </c>
      <c r="D23" s="6">
        <f t="shared" si="0"/>
        <v>122948</v>
      </c>
      <c r="E23" s="4">
        <v>122948000</v>
      </c>
      <c r="F23" s="6">
        <f t="shared" si="1"/>
        <v>47820.91153</v>
      </c>
      <c r="G23" s="4">
        <v>47820911.53</v>
      </c>
      <c r="H23" s="12">
        <f t="shared" si="2"/>
        <v>38.8952333750854</v>
      </c>
      <c r="I23" s="6">
        <f t="shared" si="3"/>
        <v>48778.9983</v>
      </c>
      <c r="J23" s="4">
        <v>48778998.3</v>
      </c>
      <c r="K23" s="11">
        <f t="shared" si="4"/>
        <v>-958.0867700000017</v>
      </c>
    </row>
    <row r="24" spans="1:11" ht="37.5" customHeight="1">
      <c r="A24" s="2"/>
      <c r="B24" s="7" t="s">
        <v>36</v>
      </c>
      <c r="C24" s="3" t="s">
        <v>59</v>
      </c>
      <c r="D24" s="6">
        <f t="shared" si="0"/>
        <v>30405</v>
      </c>
      <c r="E24" s="4">
        <v>30405000</v>
      </c>
      <c r="F24" s="6">
        <f t="shared" si="1"/>
        <v>17520.97211</v>
      </c>
      <c r="G24" s="4">
        <v>17520972.11</v>
      </c>
      <c r="H24" s="12">
        <f t="shared" si="2"/>
        <v>57.625298832428875</v>
      </c>
      <c r="I24" s="6">
        <f t="shared" si="3"/>
        <v>13023.490220000002</v>
      </c>
      <c r="J24" s="4">
        <v>13023490.22</v>
      </c>
      <c r="K24" s="11">
        <f t="shared" si="4"/>
        <v>4497.481889999997</v>
      </c>
    </row>
    <row r="25" spans="1:11" ht="48" customHeight="1">
      <c r="A25" s="2"/>
      <c r="B25" s="7" t="s">
        <v>48</v>
      </c>
      <c r="C25" s="3" t="s">
        <v>35</v>
      </c>
      <c r="D25" s="6">
        <f t="shared" si="0"/>
        <v>86528</v>
      </c>
      <c r="E25" s="4">
        <v>86528000</v>
      </c>
      <c r="F25" s="6">
        <f t="shared" si="1"/>
        <v>24015.98553</v>
      </c>
      <c r="G25" s="4">
        <v>24015985.53</v>
      </c>
      <c r="H25" s="12">
        <f t="shared" si="2"/>
        <v>27.7551607918824</v>
      </c>
      <c r="I25" s="6">
        <f t="shared" si="3"/>
        <v>19943.410989999997</v>
      </c>
      <c r="J25" s="4">
        <v>19943410.99</v>
      </c>
      <c r="K25" s="11">
        <f t="shared" si="4"/>
        <v>4072.574540000005</v>
      </c>
    </row>
    <row r="26" spans="1:11" ht="52.5" customHeight="1">
      <c r="A26" s="2"/>
      <c r="B26" s="7" t="s">
        <v>23</v>
      </c>
      <c r="C26" s="3" t="s">
        <v>1</v>
      </c>
      <c r="D26" s="6">
        <f t="shared" si="0"/>
        <v>253.2</v>
      </c>
      <c r="E26" s="4">
        <v>253200</v>
      </c>
      <c r="F26" s="6">
        <f t="shared" si="1"/>
        <v>354.09603999999996</v>
      </c>
      <c r="G26" s="4">
        <v>354096.04</v>
      </c>
      <c r="H26" s="12">
        <f t="shared" si="2"/>
        <v>139.8483570300158</v>
      </c>
      <c r="I26" s="6">
        <f t="shared" si="3"/>
        <v>19.14731</v>
      </c>
      <c r="J26" s="4">
        <v>19147.31</v>
      </c>
      <c r="K26" s="11">
        <f t="shared" si="4"/>
        <v>334.94872999999995</v>
      </c>
    </row>
    <row r="27" spans="1:11" ht="30.75">
      <c r="A27" s="2"/>
      <c r="B27" s="7" t="s">
        <v>22</v>
      </c>
      <c r="C27" s="3" t="s">
        <v>44</v>
      </c>
      <c r="D27" s="6">
        <f t="shared" si="0"/>
        <v>198</v>
      </c>
      <c r="E27" s="4">
        <v>198000</v>
      </c>
      <c r="F27" s="6">
        <f t="shared" si="1"/>
        <v>69.145</v>
      </c>
      <c r="G27" s="4">
        <v>69145</v>
      </c>
      <c r="H27" s="12">
        <f t="shared" si="2"/>
        <v>34.92171717171717</v>
      </c>
      <c r="I27" s="6">
        <f t="shared" si="3"/>
        <v>8.96</v>
      </c>
      <c r="J27" s="4">
        <v>8960</v>
      </c>
      <c r="K27" s="11">
        <f t="shared" si="4"/>
        <v>60.184999999999995</v>
      </c>
    </row>
    <row r="28" spans="1:11" ht="30.75">
      <c r="A28" s="2"/>
      <c r="B28" s="7" t="s">
        <v>17</v>
      </c>
      <c r="C28" s="3" t="s">
        <v>13</v>
      </c>
      <c r="D28" s="6">
        <f t="shared" si="0"/>
        <v>632505</v>
      </c>
      <c r="E28" s="4">
        <v>632505000</v>
      </c>
      <c r="F28" s="6">
        <f t="shared" si="1"/>
        <v>67273.96712999999</v>
      </c>
      <c r="G28" s="4">
        <v>67273967.13</v>
      </c>
      <c r="H28" s="12">
        <f t="shared" si="2"/>
        <v>10.636116256788481</v>
      </c>
      <c r="I28" s="6">
        <f t="shared" si="3"/>
        <v>69416.69433</v>
      </c>
      <c r="J28" s="4">
        <v>69416694.33</v>
      </c>
      <c r="K28" s="11">
        <f t="shared" si="4"/>
        <v>-2142.7272000000085</v>
      </c>
    </row>
    <row r="29" spans="1:11" ht="29.25" customHeight="1">
      <c r="A29" s="2"/>
      <c r="B29" s="7" t="s">
        <v>61</v>
      </c>
      <c r="C29" s="3" t="s">
        <v>55</v>
      </c>
      <c r="D29" s="6">
        <f t="shared" si="0"/>
        <v>35</v>
      </c>
      <c r="E29" s="4">
        <v>35000</v>
      </c>
      <c r="F29" s="6">
        <f t="shared" si="1"/>
        <v>84.33247</v>
      </c>
      <c r="G29" s="4">
        <v>84332.47</v>
      </c>
      <c r="H29" s="12"/>
      <c r="I29" s="6">
        <f t="shared" si="3"/>
        <v>-1657.82476</v>
      </c>
      <c r="J29" s="4">
        <v>-1657824.76</v>
      </c>
      <c r="K29" s="11">
        <f t="shared" si="4"/>
        <v>1742.15723</v>
      </c>
    </row>
    <row r="30" spans="1:11" ht="27.75" customHeight="1">
      <c r="A30" s="2"/>
      <c r="B30" s="7" t="s">
        <v>43</v>
      </c>
      <c r="C30" s="3" t="s">
        <v>20</v>
      </c>
      <c r="D30" s="6">
        <f t="shared" si="0"/>
        <v>14750167.58817</v>
      </c>
      <c r="E30" s="4">
        <v>14750167588.17</v>
      </c>
      <c r="F30" s="6">
        <f t="shared" si="1"/>
        <v>2111957.96632</v>
      </c>
      <c r="G30" s="4">
        <v>2111957966.32</v>
      </c>
      <c r="H30" s="12">
        <f t="shared" si="2"/>
        <v>14.31819641163835</v>
      </c>
      <c r="I30" s="6">
        <f t="shared" si="3"/>
        <v>1025664.22722</v>
      </c>
      <c r="J30" s="4">
        <v>1025664227.22</v>
      </c>
      <c r="K30" s="11">
        <f t="shared" si="4"/>
        <v>1086293.7391000001</v>
      </c>
    </row>
    <row r="31" spans="1:11" ht="54" customHeight="1">
      <c r="A31" s="2"/>
      <c r="B31" s="7" t="s">
        <v>53</v>
      </c>
      <c r="C31" s="3" t="s">
        <v>49</v>
      </c>
      <c r="D31" s="6">
        <f t="shared" si="0"/>
        <v>14750167.58817</v>
      </c>
      <c r="E31" s="4">
        <v>14750167588.17</v>
      </c>
      <c r="F31" s="6">
        <f t="shared" si="1"/>
        <v>2074534.27682</v>
      </c>
      <c r="G31" s="4">
        <v>2074534276.82</v>
      </c>
      <c r="H31" s="12">
        <f t="shared" si="2"/>
        <v>14.064479365534993</v>
      </c>
      <c r="I31" s="6">
        <f t="shared" si="3"/>
        <v>1184535.14069</v>
      </c>
      <c r="J31" s="4">
        <v>1184535140.69</v>
      </c>
      <c r="K31" s="11">
        <f t="shared" si="4"/>
        <v>889999.13613</v>
      </c>
    </row>
    <row r="32" spans="1:11" ht="50.25" customHeight="1">
      <c r="A32" s="2"/>
      <c r="B32" s="7" t="s">
        <v>12</v>
      </c>
      <c r="C32" s="3" t="s">
        <v>28</v>
      </c>
      <c r="D32" s="6">
        <f t="shared" si="0"/>
        <v>1484487.4</v>
      </c>
      <c r="E32" s="4">
        <v>1484487400</v>
      </c>
      <c r="F32" s="6">
        <f t="shared" si="1"/>
        <v>371122.8</v>
      </c>
      <c r="G32" s="4">
        <v>371122800</v>
      </c>
      <c r="H32" s="12">
        <f t="shared" si="2"/>
        <v>25.000063995154154</v>
      </c>
      <c r="I32" s="6">
        <f t="shared" si="3"/>
        <v>312300.9</v>
      </c>
      <c r="J32" s="4">
        <v>312300900</v>
      </c>
      <c r="K32" s="11">
        <f t="shared" si="4"/>
        <v>58821.899999999965</v>
      </c>
    </row>
    <row r="33" spans="1:11" ht="48.75" customHeight="1">
      <c r="A33" s="2"/>
      <c r="B33" s="7" t="s">
        <v>25</v>
      </c>
      <c r="C33" s="3" t="s">
        <v>33</v>
      </c>
      <c r="D33" s="6">
        <f t="shared" si="0"/>
        <v>4196849.3</v>
      </c>
      <c r="E33" s="4">
        <v>4196849300</v>
      </c>
      <c r="F33" s="6">
        <f t="shared" si="1"/>
        <v>133232.75487</v>
      </c>
      <c r="G33" s="4">
        <v>133232754.87</v>
      </c>
      <c r="H33" s="12">
        <f t="shared" si="2"/>
        <v>3.174589920824653</v>
      </c>
      <c r="I33" s="6">
        <f t="shared" si="3"/>
        <v>144870.60225</v>
      </c>
      <c r="J33" s="4">
        <v>144870602.25</v>
      </c>
      <c r="K33" s="11">
        <f t="shared" si="4"/>
        <v>-11637.847379999992</v>
      </c>
    </row>
    <row r="34" spans="1:11" ht="30.75">
      <c r="A34" s="2"/>
      <c r="B34" s="7" t="s">
        <v>7</v>
      </c>
      <c r="C34" s="3" t="s">
        <v>18</v>
      </c>
      <c r="D34" s="6">
        <f>E34/1000</f>
        <v>2870641.8</v>
      </c>
      <c r="E34" s="4">
        <v>2870641800</v>
      </c>
      <c r="F34" s="6">
        <f>G34/1000</f>
        <v>816223.91494</v>
      </c>
      <c r="G34" s="4">
        <v>816223914.94</v>
      </c>
      <c r="H34" s="12">
        <f t="shared" si="2"/>
        <v>28.433499259294564</v>
      </c>
      <c r="I34" s="6">
        <f t="shared" si="3"/>
        <v>703642.98053</v>
      </c>
      <c r="J34" s="4">
        <v>703642980.53</v>
      </c>
      <c r="K34" s="11">
        <f t="shared" si="4"/>
        <v>112580.9344100001</v>
      </c>
    </row>
    <row r="35" spans="1:11" ht="33.75" customHeight="1">
      <c r="A35" s="2"/>
      <c r="B35" s="7" t="s">
        <v>40</v>
      </c>
      <c r="C35" s="3" t="s">
        <v>24</v>
      </c>
      <c r="D35" s="6">
        <f>E35/1000</f>
        <v>6198189.08817</v>
      </c>
      <c r="E35" s="4">
        <v>6198189088.17</v>
      </c>
      <c r="F35" s="6">
        <f>G35/1000</f>
        <v>753954.80701</v>
      </c>
      <c r="G35" s="4">
        <v>753954807.01</v>
      </c>
      <c r="H35" s="12">
        <f t="shared" si="2"/>
        <v>12.164114328958028</v>
      </c>
      <c r="I35" s="6">
        <f t="shared" si="3"/>
        <v>23720.65791</v>
      </c>
      <c r="J35" s="4">
        <v>23720657.91</v>
      </c>
      <c r="K35" s="11">
        <f t="shared" si="4"/>
        <v>730234.1491</v>
      </c>
    </row>
    <row r="36" spans="1:11" ht="116.25" customHeight="1">
      <c r="A36" s="2"/>
      <c r="B36" s="7" t="s">
        <v>46</v>
      </c>
      <c r="C36" s="3" t="s">
        <v>32</v>
      </c>
      <c r="D36" s="6">
        <f>E36/1000</f>
        <v>0</v>
      </c>
      <c r="E36" s="4">
        <v>0</v>
      </c>
      <c r="F36" s="6">
        <f>G36/1000</f>
        <v>41932.738229999995</v>
      </c>
      <c r="G36" s="4">
        <v>41932738.23</v>
      </c>
      <c r="H36" s="12"/>
      <c r="I36" s="6">
        <f t="shared" si="3"/>
        <v>45641.96867</v>
      </c>
      <c r="J36" s="4">
        <v>45641968.67</v>
      </c>
      <c r="K36" s="11">
        <f t="shared" si="4"/>
        <v>-3709.2304400000066</v>
      </c>
    </row>
    <row r="37" spans="1:11" ht="78">
      <c r="A37" s="2"/>
      <c r="B37" s="16" t="s">
        <v>51</v>
      </c>
      <c r="C37" s="17" t="s">
        <v>0</v>
      </c>
      <c r="D37" s="18">
        <f>E37/1000</f>
        <v>0</v>
      </c>
      <c r="E37" s="14">
        <v>0</v>
      </c>
      <c r="F37" s="18">
        <f>G37/1000</f>
        <v>-4509.04873</v>
      </c>
      <c r="G37" s="14">
        <v>-4509048.73</v>
      </c>
      <c r="H37" s="19"/>
      <c r="I37" s="18">
        <f t="shared" si="3"/>
        <v>-204512.88213999997</v>
      </c>
      <c r="J37" s="14">
        <v>-204512882.14</v>
      </c>
      <c r="K37" s="15">
        <f t="shared" si="4"/>
        <v>200003.83340999996</v>
      </c>
    </row>
    <row r="38" spans="9:11" ht="15">
      <c r="I38" s="10"/>
      <c r="J38" s="10"/>
      <c r="K38" s="13"/>
    </row>
  </sheetData>
  <sheetProtection/>
  <autoFilter ref="B5:G37"/>
  <mergeCells count="4">
    <mergeCell ref="A1:G1"/>
    <mergeCell ref="A3:G3"/>
    <mergeCell ref="A4:G4"/>
    <mergeCell ref="B2:K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2019-06-04T04:54:12Z</cp:lastPrinted>
  <dcterms:created xsi:type="dcterms:W3CDTF">2019-04-04T13:06:44Z</dcterms:created>
  <dcterms:modified xsi:type="dcterms:W3CDTF">2019-06-04T05:50:34Z</dcterms:modified>
  <cp:category/>
  <cp:version/>
  <cp:contentType/>
  <cp:contentStatus/>
</cp:coreProperties>
</file>