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996" windowWidth="15000" windowHeight="9996" activeTab="0"/>
  </bookViews>
  <sheets>
    <sheet name="Sheet1" sheetId="1" r:id="rId1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<sst xmlns="http://schemas.openxmlformats.org/spreadsheetml/2006/main" count="94" uniqueCount="94">
  <si>
    <t>НАЛОГИ НА ИМУЩЕСТВО</t>
  </si>
  <si>
    <t>НАЛОГИ НА СОВОКУПНЫЙ ДОХОД</t>
  </si>
  <si>
    <t>Единый сельскохозяйственный налог</t>
  </si>
  <si>
    <t>00011600000000000000</t>
  </si>
  <si>
    <t>00010800000000000000</t>
  </si>
  <si>
    <t>НАЛОГИ, СБОРЫ И РЕГУЛЯРНЫЕ ПЛАТЕЖИ ЗА ПОЛЬЗОВАНИЕ ПРИРОДНЫМИ РЕСУРСАМИ</t>
  </si>
  <si>
    <t>00010000000000000000</t>
  </si>
  <si>
    <t>00010602000020000110</t>
  </si>
  <si>
    <t>00020210000000000151</t>
  </si>
  <si>
    <t>00010701000010000110</t>
  </si>
  <si>
    <t>ВОЗВРАТ ОСТАТКОВ СУБСИДИЙ, СУБВЕНЦИЙ И ИНЫХ МЕЖБЮДЖЕТНЫХ ТРАНСФЕРТОВ, ИМЕЮЩИХ ЦЕЛЕВОЕ НАЗНАЧЕНИЕ, ПРОШЛЫХ ЛЕТ</t>
  </si>
  <si>
    <t>00010704000010000110</t>
  </si>
  <si>
    <t>Субвенции бюджетам бюджетной системы Российской Федерации</t>
  </si>
  <si>
    <t>00010501000000000110</t>
  </si>
  <si>
    <t>00011500000000000000</t>
  </si>
  <si>
    <t>00010700000000000000</t>
  </si>
  <si>
    <t>НАЛОГОВЫЕ И НЕНАЛОГОВЫЕ ДОХОДЫ</t>
  </si>
  <si>
    <t>Иные межбюджетные трансферты</t>
  </si>
  <si>
    <t>00020230000000000151</t>
  </si>
  <si>
    <t>00010302000010000110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</si>
  <si>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</si>
  <si>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</si>
  <si>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00011400000000000000</t>
  </si>
  <si>
    <t>ГОСУДАРСТВЕННАЯ ПОШЛИНА</t>
  </si>
  <si>
    <t>00010102000010000110</t>
  </si>
  <si>
    <t>00010600000000000000</t>
  </si>
  <si>
    <t>00010605000020000110</t>
  </si>
  <si>
    <t>ЗАДОЛЖЕННОСТЬ И ПЕРЕРАСЧЕТЫ ПО ОТМЕНЕННЫМ НАЛОГАМ, СБОРАМ И ИНЫМ ОБЯЗАТЕЛЬНЫМ ПЛАТЕЖАМ</t>
  </si>
  <si>
    <t>АДМИНИСТРАТИВНЫЕ ПЛАТЕЖИ И СБОРЫ</t>
  </si>
  <si>
    <t>ДОХОДЫ ОТ ИСПОЛЬЗОВАНИЯ ИМУЩЕСТВА, НАХОДЯЩЕГОСЯ В ГОСУДАРСТВЕННОЙ И МУНИЦИПАЛЬНОЙ СОБСТВЕННОСТИ</t>
  </si>
  <si>
    <t>Дотации бюджетам бюджетной системы Российской Федерации</t>
  </si>
  <si>
    <t>Налог на игорный бизнес</t>
  </si>
  <si>
    <t>00011300000000000000</t>
  </si>
  <si>
    <t>Субсидии бюджетам бюджетной системы Российской Федерации (межбюджетные субсидии)</t>
  </si>
  <si>
    <t>ДОХОДЫ ОТ ОКАЗАНИЯ ПЛАТНЫХ УСЛУГ (РАБОТ) И КОМПЕНСАЦИИ ЗАТРАТ ГОСУДАРСТВА</t>
  </si>
  <si>
    <t>00010604000020000110</t>
  </si>
  <si>
    <t>00010500000000000000</t>
  </si>
  <si>
    <t>00010101000000000110</t>
  </si>
  <si>
    <t>00011100000000000000</t>
  </si>
  <si>
    <t>00020220000000000151</t>
  </si>
  <si>
    <t>Налог на прибыль организаций</t>
  </si>
  <si>
    <t>00021900000000000000</t>
  </si>
  <si>
    <t>ДОХОДЫ ОТ ПРОДАЖИ МАТЕРИАЛЬНЫХ И НЕМАТЕРИАЛЬНЫХ АКТИВОВ</t>
  </si>
  <si>
    <t>00010300000000000000</t>
  </si>
  <si>
    <t>00010503000010000110</t>
  </si>
  <si>
    <t>НАЛОГИ НА ТОВАРЫ (РАБОТЫ, УСЛУГИ), РЕАЛИЗУЕМЫЕ НА ТЕРРИТОРИИ РОССИЙСКОЙ ФЕДЕРАЦИИ</t>
  </si>
  <si>
    <t>00011200000000000000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</si>
  <si>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</si>
  <si>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</si>
  <si>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ПРОЧИЕ НЕНАЛОГОВЫЕ ДОХОДЫ</t>
  </si>
  <si>
    <t>00085000000000000000</t>
  </si>
  <si>
    <t>ШТРАФЫ, САНКЦИИ, ВОЗМЕЩЕНИЕ УЩЕРБА</t>
  </si>
  <si>
    <t>00021800000000000000</t>
  </si>
  <si>
    <t>00020200000000000000</t>
  </si>
  <si>
    <t>00020240000000000151</t>
  </si>
  <si>
    <t>Акцизы по подакцизным товарам (продукции), производимым на территории Российской Федерации</t>
  </si>
  <si>
    <t>00020000000000000000</t>
  </si>
  <si>
    <t>ПЛАТЕЖИ ПРИ ПОЛЬЗОВАНИИ ПРИРОДНЫМИ РЕСУРСАМИ</t>
  </si>
  <si>
    <t>Налог на доходы физических лиц</t>
  </si>
  <si>
    <t>00011700000000000000</t>
  </si>
  <si>
    <t>Налог на имущество организаций</t>
  </si>
  <si>
    <t>00010900000000000000</t>
  </si>
  <si>
    <t>Налог, взимаемый в связи с применением упрощенной системы налогообложения</t>
  </si>
  <si>
    <t>НАЛОГИ НА ПРИБЫЛЬ, ДОХОДЫ</t>
  </si>
  <si>
    <t>00010100000000000000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</si>
  <si>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</si>
  <si>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Транспортный налог</t>
  </si>
  <si>
    <t>в рублях</t>
  </si>
  <si>
    <t>Наименование показателя</t>
  </si>
  <si>
    <t>Код дохода по КД</t>
  </si>
  <si>
    <t>исполнение</t>
  </si>
  <si>
    <t>процент исполнения от уточненного годового  плана</t>
  </si>
  <si>
    <t xml:space="preserve">первоначальный </t>
  </si>
  <si>
    <t>уточненный</t>
  </si>
  <si>
    <t>отклонение</t>
  </si>
  <si>
    <t>Сведения о поступлении доходов в областной бюджет в 2018 году</t>
  </si>
  <si>
    <t>план 2018 года</t>
  </si>
  <si>
    <t>БЕЗВОЗМЕЗДНЫЕ ПОСТУПЛЕНИЯ ОТ ГОСУДАРСТВЕННЫХ (МУНИЦИПАЛЬНЫХ) ОРГАНИЗАЦИЙ</t>
  </si>
  <si>
    <t>00020300000000000000</t>
  </si>
  <si>
    <t>процент исполнения от первоначального годового  плана</t>
  </si>
  <si>
    <t>ДОХОДЫ БЮДЖЕТА  -  ВСЕГО</t>
  </si>
  <si>
    <t>причины отклонения исполнения от первоначально утвержденного плана</t>
  </si>
  <si>
    <t>В процессе исполнения федерального бюджета в 2018 году выделена дополнительная дотация: 299322,8 т.р. за достижение наивысших темпов роста налогового потенциала, 72051,0 т.р. в целях стимулирования роста налогового потенциала по налогу на прибыль организаций, 723425,0 т.р. на компенсацию выпадающих доходов в связи освобождением с 1 января 2019 года движимого имущества от налога на имущество организаций, 121631,0 т.р. на повышение оплаты труда работников бюджетной сферы в связи с увеличением МРОТ с 1 мая 2018 года.</t>
  </si>
  <si>
    <t>уменьшился объем субсидии из федерального бюджета на ежемесячную денежную выплату, назначаемую в случае рождения третьего ребенка или последующих детей до достижения ребенком возраста трех лет - 14583,6 тыс.руб.</t>
  </si>
  <si>
    <t xml:space="preserve">уменьшился объем субвенции из федерального бюджета на социальные выплаты безработным гражданам в соответствии с Законом Российской Федерации от 19 апреля 1991 года  №1032-1 «О занятости населения в Российской Федерации» - 43 292,9 тыс. руб.;  на оплату жилищно-коммунальных услуг отдельным категориям граждан - 75000 тыс.руб.;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- 10382,7тыс.руб.;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- 54551,9 тыс.руб.;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- 20006,2 тыс.руб.
</t>
  </si>
  <si>
    <r>
      <rPr>
        <b/>
        <sz val="11"/>
        <rFont val="Times New Roman"/>
        <family val="1"/>
      </rPr>
      <t>По подпрограмме "Развитие малого и среднего предпринимательства в Липецкой области на 2014 - 2020 годы"</t>
    </r>
    <r>
      <rPr>
        <sz val="11"/>
        <rFont val="Times New Roman"/>
        <family val="1"/>
      </rPr>
      <t xml:space="preserve"> в рамках заключенного муниципального контракта при производстве земляных работ на территории ОБУ "Технопарк-Липецк" для устройства фундамента подрядчиком был обнаружен коллектор, согласно технического отчета топографо-геодезических работ и проектной документации наличие которого не было предусмотрено. В результате, это не позволило подрядчику проводить дальнейшие работы по устройству монолитного фундамента, и соответственно, провести соответствующие работы по возведению здания;
-</t>
    </r>
    <r>
      <rPr>
        <b/>
        <sz val="11"/>
        <rFont val="Times New Roman"/>
        <family val="1"/>
      </rPr>
      <t>по подпрограмме "Модернизация и развитие промышленности Липецкой области на 2014 - 2020 годы"</t>
    </r>
    <r>
      <rPr>
        <sz val="11"/>
        <rFont val="Times New Roman"/>
        <family val="1"/>
      </rPr>
      <t xml:space="preserve"> по обучению специалистов в рамках Государственного плана подготовки управленческих кадров для организаций народного хозяйства Российской Федерации
 произошло сокращение количества обучаемых на 1 человека по рекомендации Федерального ресурсного центра в связи с недобором группы для обучения в ФГБОУ ВО "Воронежский государственный университет"
На создание дополнительных мест для детей в возрасте от 2 месяцев до 3-х лет дополнительно направлено 79 086,7 тыс. руб. (поступило всего - 202 492,1 тыс. руб.);
увеличение объемов иных межбюджетных трансфертов, поступивших
управлению здравоохранения области в 2018 году в сумме +106 017,3 тыс. руб (в том числе: 38 796,1 тыс. руб.  - на развитие паллиативной медицинской помощи; 26 623,5 - на реализацию отдельных полномочий в области лекартсвенного обеспечения; 14 000,0 тыс. руб. - на внедрение медицинских информационных систем; 26 597,7 тыс. руб. - на приобретение передвижных медицинских комплексов для оказания медицинской помощи)
увеличение объемов иных межбюджетных трансфертов на + 14 002,3 тыс. руб. на обеспечение  членов Совета Федерации и их помошников в области и обеспечение деятельности депутатов Государственной Думы и их помошников в избирательных округах</t>
    </r>
  </si>
  <si>
    <t>увеличение платежей от крупнейшего налогоплательщика, вызванное благоприятной конъюнктурой цен на металлопродукцию и ростом объема продаж.</t>
  </si>
  <si>
    <t xml:space="preserve">дополнительные поступления  в результате  разовых платежей с доходов, полученных физическими лицами в соответствии со статьей 228 Налогового Кодекса Российской Федерации, а также в связи с ростом фонда заработной платы.  </t>
  </si>
  <si>
    <t>снижение объемов реализации пива к предыдущему году, невыполнение плановых показателей.</t>
  </si>
  <si>
    <t>плановые показатели были увеличены в связи с отменой с 01.01.2018 пониженных налоговых ставок Законом Липецкой области от 02.11.2017 № 117-ОЗ "О внесении изменения в статью 2 Закона Липецкой области "Об установлении налоговой ставки для организаций и индивидуальных предпринимателей, применяющих упрощенную систему налогообложения". Фактически налогоплательщики воспользовались правом выбора других систем налогообложения и прирост налога сложился меньше прогнозного.</t>
  </si>
  <si>
    <t>поступления налога за налоговые периоды, истекшие до 1 января 2011 года.</t>
  </si>
  <si>
    <t xml:space="preserve">открытие процессингового центра интерактивных ставок тотализаторов в г.Липецке. Увеличение ставок в соответствии с Законом Липецкой области от 05.03.2018 № 155-ОЗ "О внесении изменения в статью 2 Закона Липецкой области "О размерах ставок налога на игорный бизнес для организаций, осуществляющих предпринимательскую деятельность в сфере игорного бизнеса на территории Липецкой области". </t>
  </si>
  <si>
    <t xml:space="preserve">увеличение объемов добычи </t>
  </si>
  <si>
    <r>
      <rPr>
        <b/>
        <sz val="11"/>
        <color indexed="8"/>
        <rFont val="Times New Roman"/>
        <family val="1"/>
      </rPr>
      <t xml:space="preserve">Управление дорог и транспорта Липецкой области:                              </t>
    </r>
    <r>
      <rPr>
        <sz val="11"/>
        <color indexed="8"/>
        <rFont val="Times New Roman"/>
        <family val="1"/>
      </rPr>
      <t xml:space="preserve">1. Постановлением Правительства РФ от 10.02.2018 № 206-р Липецкой области распределены иные межбюджетные трансферты на финансовое обеспечение дорожной деятельности в рамках основного мероприятия "Содействие развитию автомобильных дорог регионального, межмуниципального и местного значения" государственной программы Российской Федерации "Развитие транспортной системы".
в размере 394 млн. руб., которые были учтены в областном бюджете в мае 2018 года. 2. Постановлением Правительства РФ от 14.12.2018 № 2772-р Липецкой области распределены иные межбюджетные трансферты на финансовое обеспечение дорожной деятельности в рамках основного мероприятия "Содействие развитию автомобильных дорог регионального, межмуниципального и местного значения" государственной программы Российской Федерации "Развитие транспортной системы".
в размере 90 млн. руб. были включены в сводную бюджетную роспись на 2018 год 19 декабря 2018 года.                                                 </t>
    </r>
    <r>
      <rPr>
        <b/>
        <sz val="11"/>
        <color indexed="8"/>
        <rFont val="Times New Roman"/>
        <family val="1"/>
      </rPr>
      <t xml:space="preserve">Управление сельского хозяйства области.  </t>
    </r>
    <r>
      <rPr>
        <sz val="11"/>
        <color indexed="8"/>
        <rFont val="Times New Roman"/>
        <family val="1"/>
      </rPr>
      <t xml:space="preserve">В соответствии с распоряжениями Правительства РФ №2906-р от 22.12.2018г. и №2907-р от 22.12.2018г. в декабре 2018г. поступили бюджетные ассигнования из федерального бюджета в размере 2980,6 млн.руб. на возмещение части прямых понесенных затрат на создание и (или) модернизацию объектов тепличных комплексов, хранилищ, животноводческих комплексов молочного направления и на уплату процентов по инвестиционным кредитам (займам) в АПК.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</si>
</sst>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57">
    <font>
      <sz val="11"/>
      <color theme="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6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0"/>
      <color rgb="FF405E83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BFC5D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0" fillId="30" borderId="1" applyNumberFormat="0" applyAlignment="0" applyProtection="0"/>
    <xf numFmtId="0" fontId="43" fillId="27" borderId="8" applyNumberFormat="0" applyAlignment="0" applyProtection="0"/>
    <xf numFmtId="0" fontId="33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28" borderId="2" applyNumberFormat="0" applyAlignment="0" applyProtection="0"/>
    <xf numFmtId="0" fontId="44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6"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0" fontId="50" fillId="0" borderId="13" xfId="0" applyFont="1" applyBorder="1" applyAlignment="1">
      <alignment vertical="center" wrapText="1"/>
    </xf>
    <xf numFmtId="0" fontId="50" fillId="34" borderId="13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172" fontId="52" fillId="0" borderId="14" xfId="0" applyNumberFormat="1" applyFont="1" applyFill="1" applyBorder="1" applyAlignment="1">
      <alignment horizontal="right" vertical="center" wrapText="1"/>
    </xf>
    <xf numFmtId="179" fontId="53" fillId="0" borderId="15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172" fontId="54" fillId="0" borderId="13" xfId="0" applyNumberFormat="1" applyFont="1" applyFill="1" applyBorder="1" applyAlignment="1">
      <alignment horizontal="right" vertical="center" wrapText="1"/>
    </xf>
    <xf numFmtId="172" fontId="54" fillId="0" borderId="14" xfId="0" applyNumberFormat="1" applyFont="1" applyFill="1" applyBorder="1" applyAlignment="1">
      <alignment horizontal="right" vertical="center" wrapText="1"/>
    </xf>
    <xf numFmtId="179" fontId="50" fillId="0" borderId="16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2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9" fontId="52" fillId="0" borderId="14" xfId="0" applyNumberFormat="1" applyFont="1" applyFill="1" applyBorder="1" applyAlignment="1">
      <alignment horizontal="center" vertical="center" wrapText="1"/>
    </xf>
    <xf numFmtId="179" fontId="54" fillId="0" borderId="13" xfId="0" applyNumberFormat="1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1"/>
  <sheetViews>
    <sheetView tabSelected="1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42.57421875" style="24" customWidth="1"/>
    <col min="2" max="2" width="25.28125" style="25" customWidth="1"/>
    <col min="3" max="3" width="19.421875" style="24" customWidth="1"/>
    <col min="4" max="4" width="19.140625" style="24" customWidth="1"/>
    <col min="5" max="6" width="19.28125" style="24" customWidth="1"/>
    <col min="7" max="7" width="18.28125" style="24" customWidth="1"/>
    <col min="8" max="8" width="17.57421875" style="25" customWidth="1"/>
    <col min="9" max="9" width="82.57421875" style="9" customWidth="1"/>
    <col min="10" max="10" width="60.8515625" style="0" customWidth="1"/>
  </cols>
  <sheetData>
    <row r="1" spans="1:8" ht="14.25">
      <c r="A1" s="26"/>
      <c r="B1" s="27"/>
      <c r="C1" s="27"/>
      <c r="D1" s="27"/>
      <c r="E1" s="27"/>
      <c r="F1" s="27"/>
      <c r="G1" s="27"/>
      <c r="H1" s="27"/>
    </row>
    <row r="2" spans="1:8" ht="18">
      <c r="A2" s="28" t="s">
        <v>75</v>
      </c>
      <c r="B2" s="28"/>
      <c r="C2" s="28"/>
      <c r="D2" s="28"/>
      <c r="E2" s="28"/>
      <c r="F2" s="28"/>
      <c r="G2" s="28"/>
      <c r="H2" s="28"/>
    </row>
    <row r="3" spans="1:8" ht="14.25">
      <c r="A3" s="30"/>
      <c r="B3" s="30"/>
      <c r="C3" s="30"/>
      <c r="D3" s="30"/>
      <c r="E3" s="30"/>
      <c r="F3" s="30"/>
      <c r="G3" s="30"/>
      <c r="H3" s="30"/>
    </row>
    <row r="4" spans="1:8" ht="14.25">
      <c r="A4" s="3"/>
      <c r="B4" s="4"/>
      <c r="C4" s="5"/>
      <c r="D4" s="5"/>
      <c r="E4" s="5"/>
      <c r="F4" s="1" t="s">
        <v>67</v>
      </c>
      <c r="G4" s="1"/>
      <c r="H4" s="10"/>
    </row>
    <row r="5" spans="1:9" ht="31.5" customHeight="1">
      <c r="A5" s="32" t="s">
        <v>68</v>
      </c>
      <c r="B5" s="32" t="s">
        <v>69</v>
      </c>
      <c r="C5" s="32" t="s">
        <v>76</v>
      </c>
      <c r="D5" s="32"/>
      <c r="E5" s="32"/>
      <c r="F5" s="32" t="s">
        <v>70</v>
      </c>
      <c r="G5" s="33" t="s">
        <v>79</v>
      </c>
      <c r="H5" s="31" t="s">
        <v>71</v>
      </c>
      <c r="I5" s="29" t="s">
        <v>81</v>
      </c>
    </row>
    <row r="6" spans="1:9" ht="41.25" customHeight="1">
      <c r="A6" s="32"/>
      <c r="B6" s="32"/>
      <c r="C6" s="2" t="s">
        <v>72</v>
      </c>
      <c r="D6" s="2" t="s">
        <v>73</v>
      </c>
      <c r="E6" s="2" t="s">
        <v>74</v>
      </c>
      <c r="F6" s="32"/>
      <c r="G6" s="33"/>
      <c r="H6" s="31"/>
      <c r="I6" s="29"/>
    </row>
    <row r="7" spans="1:9" ht="15">
      <c r="A7" s="11" t="s">
        <v>80</v>
      </c>
      <c r="B7" s="12" t="s">
        <v>50</v>
      </c>
      <c r="C7" s="13">
        <v>51276365893.14</v>
      </c>
      <c r="D7" s="13">
        <v>57430411163.74</v>
      </c>
      <c r="E7" s="13">
        <f>D7-C7</f>
        <v>6154045270.599998</v>
      </c>
      <c r="F7" s="13">
        <v>64111690705.33</v>
      </c>
      <c r="G7" s="34">
        <f>F7/C7*100</f>
        <v>125.03165852068929</v>
      </c>
      <c r="H7" s="14">
        <f aca="true" t="shared" si="0" ref="H7:H15">F7/D7*100</f>
        <v>111.63369616585364</v>
      </c>
      <c r="I7" s="15"/>
    </row>
    <row r="8" spans="1:9" ht="36" customHeight="1">
      <c r="A8" s="16" t="s">
        <v>16</v>
      </c>
      <c r="B8" s="17" t="s">
        <v>6</v>
      </c>
      <c r="C8" s="18">
        <v>42172184700</v>
      </c>
      <c r="D8" s="18">
        <v>44218891824</v>
      </c>
      <c r="E8" s="19">
        <f aca="true" t="shared" si="1" ref="E8:E41">D8-C8</f>
        <v>2046707124</v>
      </c>
      <c r="F8" s="18">
        <v>51606984018.86</v>
      </c>
      <c r="G8" s="35">
        <f>F8/C8*100</f>
        <v>122.37209048090885</v>
      </c>
      <c r="H8" s="20">
        <f t="shared" si="0"/>
        <v>116.70799943215691</v>
      </c>
      <c r="I8" s="15"/>
    </row>
    <row r="9" spans="1:9" ht="20.25" customHeight="1">
      <c r="A9" s="16" t="s">
        <v>63</v>
      </c>
      <c r="B9" s="17" t="s">
        <v>64</v>
      </c>
      <c r="C9" s="18">
        <v>28542704000</v>
      </c>
      <c r="D9" s="18">
        <v>30512704000</v>
      </c>
      <c r="E9" s="19">
        <f t="shared" si="1"/>
        <v>1970000000</v>
      </c>
      <c r="F9" s="18">
        <v>38922926971.74</v>
      </c>
      <c r="G9" s="35">
        <f aca="true" t="shared" si="2" ref="G9:G38">F9/C9*100</f>
        <v>136.36734267271945</v>
      </c>
      <c r="H9" s="20">
        <f t="shared" si="0"/>
        <v>127.56302087071667</v>
      </c>
      <c r="I9" s="15"/>
    </row>
    <row r="10" spans="1:9" ht="27">
      <c r="A10" s="16" t="s">
        <v>40</v>
      </c>
      <c r="B10" s="17" t="s">
        <v>37</v>
      </c>
      <c r="C10" s="18">
        <v>16318647000</v>
      </c>
      <c r="D10" s="18">
        <v>17318647000</v>
      </c>
      <c r="E10" s="19">
        <f t="shared" si="1"/>
        <v>1000000000</v>
      </c>
      <c r="F10" s="18">
        <v>25064310810.44</v>
      </c>
      <c r="G10" s="35">
        <f t="shared" si="2"/>
        <v>153.59306939135334</v>
      </c>
      <c r="H10" s="20">
        <f t="shared" si="0"/>
        <v>144.72441646532778</v>
      </c>
      <c r="I10" s="21" t="s">
        <v>86</v>
      </c>
    </row>
    <row r="11" spans="1:9" ht="41.25">
      <c r="A11" s="16" t="s">
        <v>58</v>
      </c>
      <c r="B11" s="17" t="s">
        <v>24</v>
      </c>
      <c r="C11" s="18">
        <v>12224057000</v>
      </c>
      <c r="D11" s="18">
        <v>13194057000</v>
      </c>
      <c r="E11" s="19">
        <f t="shared" si="1"/>
        <v>970000000</v>
      </c>
      <c r="F11" s="18">
        <v>13858616161.3</v>
      </c>
      <c r="G11" s="35">
        <f t="shared" si="2"/>
        <v>113.37165853611448</v>
      </c>
      <c r="H11" s="20">
        <f t="shared" si="0"/>
        <v>105.03680680855024</v>
      </c>
      <c r="I11" s="21" t="s">
        <v>87</v>
      </c>
    </row>
    <row r="12" spans="1:9" ht="62.25">
      <c r="A12" s="16" t="s">
        <v>45</v>
      </c>
      <c r="B12" s="17" t="s">
        <v>43</v>
      </c>
      <c r="C12" s="18">
        <v>4428220000</v>
      </c>
      <c r="D12" s="18">
        <v>4428220000</v>
      </c>
      <c r="E12" s="19">
        <f t="shared" si="1"/>
        <v>0</v>
      </c>
      <c r="F12" s="18">
        <v>3976340052.8</v>
      </c>
      <c r="G12" s="35">
        <f t="shared" si="2"/>
        <v>89.79544947631328</v>
      </c>
      <c r="H12" s="20">
        <f t="shared" si="0"/>
        <v>89.79544947631328</v>
      </c>
      <c r="I12" s="15"/>
    </row>
    <row r="13" spans="1:9" ht="46.5">
      <c r="A13" s="16" t="s">
        <v>55</v>
      </c>
      <c r="B13" s="17" t="s">
        <v>19</v>
      </c>
      <c r="C13" s="18">
        <v>4428220000</v>
      </c>
      <c r="D13" s="18">
        <v>4428220000</v>
      </c>
      <c r="E13" s="19">
        <f t="shared" si="1"/>
        <v>0</v>
      </c>
      <c r="F13" s="18">
        <v>3976340052.8</v>
      </c>
      <c r="G13" s="35">
        <f t="shared" si="2"/>
        <v>89.79544947631328</v>
      </c>
      <c r="H13" s="20">
        <f t="shared" si="0"/>
        <v>89.79544947631328</v>
      </c>
      <c r="I13" s="21" t="s">
        <v>88</v>
      </c>
    </row>
    <row r="14" spans="1:9" ht="15">
      <c r="A14" s="16" t="s">
        <v>1</v>
      </c>
      <c r="B14" s="17" t="s">
        <v>36</v>
      </c>
      <c r="C14" s="18">
        <v>1803000000</v>
      </c>
      <c r="D14" s="18">
        <v>1803000000</v>
      </c>
      <c r="E14" s="19">
        <f t="shared" si="1"/>
        <v>0</v>
      </c>
      <c r="F14" s="18">
        <v>1455849718.31</v>
      </c>
      <c r="G14" s="35">
        <f t="shared" si="2"/>
        <v>80.74596330061009</v>
      </c>
      <c r="H14" s="20">
        <f t="shared" si="0"/>
        <v>80.74596330061009</v>
      </c>
      <c r="I14" s="15"/>
    </row>
    <row r="15" spans="1:9" ht="82.5">
      <c r="A15" s="16" t="s">
        <v>62</v>
      </c>
      <c r="B15" s="17" t="s">
        <v>13</v>
      </c>
      <c r="C15" s="18">
        <v>1803000000</v>
      </c>
      <c r="D15" s="18">
        <v>1803000000</v>
      </c>
      <c r="E15" s="19">
        <f t="shared" si="1"/>
        <v>0</v>
      </c>
      <c r="F15" s="18">
        <v>1455787938.96</v>
      </c>
      <c r="G15" s="35">
        <f t="shared" si="2"/>
        <v>80.74253682529118</v>
      </c>
      <c r="H15" s="20">
        <f t="shared" si="0"/>
        <v>80.74253682529118</v>
      </c>
      <c r="I15" s="21" t="s">
        <v>89</v>
      </c>
    </row>
    <row r="16" spans="1:9" ht="15">
      <c r="A16" s="16" t="s">
        <v>2</v>
      </c>
      <c r="B16" s="17" t="s">
        <v>44</v>
      </c>
      <c r="C16" s="18">
        <v>0</v>
      </c>
      <c r="D16" s="18">
        <v>0</v>
      </c>
      <c r="E16" s="19">
        <f t="shared" si="1"/>
        <v>0</v>
      </c>
      <c r="F16" s="18">
        <v>61779.35</v>
      </c>
      <c r="G16" s="35"/>
      <c r="H16" s="20"/>
      <c r="I16" s="21" t="s">
        <v>90</v>
      </c>
    </row>
    <row r="17" spans="1:9" ht="15">
      <c r="A17" s="16" t="s">
        <v>0</v>
      </c>
      <c r="B17" s="17" t="s">
        <v>25</v>
      </c>
      <c r="C17" s="18">
        <v>6581528000</v>
      </c>
      <c r="D17" s="18">
        <v>6581528000</v>
      </c>
      <c r="E17" s="19">
        <f t="shared" si="1"/>
        <v>0</v>
      </c>
      <c r="F17" s="18">
        <v>6323925884.37</v>
      </c>
      <c r="G17" s="35">
        <f t="shared" si="2"/>
        <v>96.0859831390218</v>
      </c>
      <c r="H17" s="20">
        <f aca="true" t="shared" si="3" ref="H17:H24">F17/D17*100</f>
        <v>96.0859831390218</v>
      </c>
      <c r="I17" s="15"/>
    </row>
    <row r="18" spans="1:9" ht="15">
      <c r="A18" s="16" t="s">
        <v>60</v>
      </c>
      <c r="B18" s="17" t="s">
        <v>7</v>
      </c>
      <c r="C18" s="18">
        <v>5500000000</v>
      </c>
      <c r="D18" s="18">
        <v>5500000000</v>
      </c>
      <c r="E18" s="19">
        <f t="shared" si="1"/>
        <v>0</v>
      </c>
      <c r="F18" s="18">
        <v>5230162445.78</v>
      </c>
      <c r="G18" s="35">
        <f t="shared" si="2"/>
        <v>95.09386265054545</v>
      </c>
      <c r="H18" s="20">
        <f t="shared" si="3"/>
        <v>95.09386265054545</v>
      </c>
      <c r="I18" s="15"/>
    </row>
    <row r="19" spans="1:9" ht="15">
      <c r="A19" s="16" t="s">
        <v>66</v>
      </c>
      <c r="B19" s="17" t="s">
        <v>35</v>
      </c>
      <c r="C19" s="18">
        <v>1075000000</v>
      </c>
      <c r="D19" s="18">
        <v>1075000000</v>
      </c>
      <c r="E19" s="19">
        <f t="shared" si="1"/>
        <v>0</v>
      </c>
      <c r="F19" s="18">
        <v>1057514906.69</v>
      </c>
      <c r="G19" s="35">
        <f t="shared" si="2"/>
        <v>98.37347969209303</v>
      </c>
      <c r="H19" s="20">
        <f t="shared" si="3"/>
        <v>98.37347969209303</v>
      </c>
      <c r="I19" s="15"/>
    </row>
    <row r="20" spans="1:9" ht="69">
      <c r="A20" s="16" t="s">
        <v>31</v>
      </c>
      <c r="B20" s="17" t="s">
        <v>26</v>
      </c>
      <c r="C20" s="18">
        <v>6528000</v>
      </c>
      <c r="D20" s="18">
        <v>6528000</v>
      </c>
      <c r="E20" s="19">
        <f t="shared" si="1"/>
        <v>0</v>
      </c>
      <c r="F20" s="18">
        <v>36248531.9</v>
      </c>
      <c r="G20" s="35">
        <f t="shared" si="2"/>
        <v>555.2777558210784</v>
      </c>
      <c r="H20" s="20">
        <f t="shared" si="3"/>
        <v>555.2777558210784</v>
      </c>
      <c r="I20" s="21" t="s">
        <v>91</v>
      </c>
    </row>
    <row r="21" spans="1:9" ht="46.5">
      <c r="A21" s="16" t="s">
        <v>5</v>
      </c>
      <c r="B21" s="17" t="s">
        <v>15</v>
      </c>
      <c r="C21" s="18">
        <v>67037700</v>
      </c>
      <c r="D21" s="18">
        <v>67037700</v>
      </c>
      <c r="E21" s="19">
        <f t="shared" si="1"/>
        <v>0</v>
      </c>
      <c r="F21" s="18">
        <v>73666187.54</v>
      </c>
      <c r="G21" s="35">
        <f t="shared" si="2"/>
        <v>109.88770130836829</v>
      </c>
      <c r="H21" s="20">
        <f t="shared" si="3"/>
        <v>109.88770130836829</v>
      </c>
      <c r="I21" s="22"/>
    </row>
    <row r="22" spans="1:9" ht="15">
      <c r="A22" s="16" t="s">
        <v>47</v>
      </c>
      <c r="B22" s="17" t="s">
        <v>9</v>
      </c>
      <c r="C22" s="18">
        <v>67000000</v>
      </c>
      <c r="D22" s="18">
        <v>67000000</v>
      </c>
      <c r="E22" s="19">
        <f t="shared" si="1"/>
        <v>0</v>
      </c>
      <c r="F22" s="18">
        <v>73626637.54</v>
      </c>
      <c r="G22" s="35">
        <f t="shared" si="2"/>
        <v>109.8905037910448</v>
      </c>
      <c r="H22" s="20">
        <f t="shared" si="3"/>
        <v>109.8905037910448</v>
      </c>
      <c r="I22" s="22" t="s">
        <v>92</v>
      </c>
    </row>
    <row r="23" spans="1:9" ht="62.25">
      <c r="A23" s="16" t="s">
        <v>48</v>
      </c>
      <c r="B23" s="17" t="s">
        <v>11</v>
      </c>
      <c r="C23" s="18">
        <v>37700</v>
      </c>
      <c r="D23" s="18">
        <v>37700</v>
      </c>
      <c r="E23" s="19">
        <f t="shared" si="1"/>
        <v>0</v>
      </c>
      <c r="F23" s="18">
        <v>39550</v>
      </c>
      <c r="G23" s="35">
        <f t="shared" si="2"/>
        <v>104.90716180371354</v>
      </c>
      <c r="H23" s="20">
        <f t="shared" si="3"/>
        <v>104.90716180371354</v>
      </c>
      <c r="I23" s="15"/>
    </row>
    <row r="24" spans="1:9" ht="15">
      <c r="A24" s="16" t="s">
        <v>23</v>
      </c>
      <c r="B24" s="17" t="s">
        <v>4</v>
      </c>
      <c r="C24" s="18">
        <v>212000000</v>
      </c>
      <c r="D24" s="18">
        <v>212000000</v>
      </c>
      <c r="E24" s="19">
        <f t="shared" si="1"/>
        <v>0</v>
      </c>
      <c r="F24" s="18">
        <v>219774950.24</v>
      </c>
      <c r="G24" s="35">
        <f t="shared" si="2"/>
        <v>103.66742935849058</v>
      </c>
      <c r="H24" s="20">
        <f t="shared" si="3"/>
        <v>103.66742935849058</v>
      </c>
      <c r="I24" s="15"/>
    </row>
    <row r="25" spans="1:9" ht="62.25">
      <c r="A25" s="16" t="s">
        <v>27</v>
      </c>
      <c r="B25" s="17" t="s">
        <v>61</v>
      </c>
      <c r="C25" s="18">
        <v>0</v>
      </c>
      <c r="D25" s="18">
        <v>0</v>
      </c>
      <c r="E25" s="19">
        <f t="shared" si="1"/>
        <v>0</v>
      </c>
      <c r="F25" s="18">
        <v>-34008.94</v>
      </c>
      <c r="G25" s="35"/>
      <c r="H25" s="20"/>
      <c r="I25" s="15"/>
    </row>
    <row r="26" spans="1:9" ht="62.25">
      <c r="A26" s="16" t="s">
        <v>29</v>
      </c>
      <c r="B26" s="17" t="s">
        <v>38</v>
      </c>
      <c r="C26" s="18">
        <v>122817000</v>
      </c>
      <c r="D26" s="18">
        <v>122817000</v>
      </c>
      <c r="E26" s="19">
        <f t="shared" si="1"/>
        <v>0</v>
      </c>
      <c r="F26" s="18">
        <v>153347261.2</v>
      </c>
      <c r="G26" s="35">
        <f t="shared" si="2"/>
        <v>124.8583349210614</v>
      </c>
      <c r="H26" s="20">
        <f aca="true" t="shared" si="4" ref="H26:H31">F26/D26*100</f>
        <v>124.8583349210614</v>
      </c>
      <c r="I26" s="15"/>
    </row>
    <row r="27" spans="1:9" ht="30.75">
      <c r="A27" s="16" t="s">
        <v>57</v>
      </c>
      <c r="B27" s="17" t="s">
        <v>46</v>
      </c>
      <c r="C27" s="18">
        <v>34131000</v>
      </c>
      <c r="D27" s="18">
        <v>34131000</v>
      </c>
      <c r="E27" s="19">
        <f t="shared" si="1"/>
        <v>0</v>
      </c>
      <c r="F27" s="18">
        <v>50998694.57</v>
      </c>
      <c r="G27" s="35">
        <f t="shared" si="2"/>
        <v>149.42045228677742</v>
      </c>
      <c r="H27" s="20">
        <f t="shared" si="4"/>
        <v>149.42045228677742</v>
      </c>
      <c r="I27" s="15"/>
    </row>
    <row r="28" spans="1:9" ht="46.5">
      <c r="A28" s="16" t="s">
        <v>34</v>
      </c>
      <c r="B28" s="17" t="s">
        <v>32</v>
      </c>
      <c r="C28" s="18">
        <v>32144200</v>
      </c>
      <c r="D28" s="18">
        <v>85660610</v>
      </c>
      <c r="E28" s="19">
        <f t="shared" si="1"/>
        <v>53516410</v>
      </c>
      <c r="F28" s="18">
        <v>93961780.46</v>
      </c>
      <c r="G28" s="35">
        <f t="shared" si="2"/>
        <v>292.31332700767166</v>
      </c>
      <c r="H28" s="20">
        <f t="shared" si="4"/>
        <v>109.69076739005243</v>
      </c>
      <c r="I28" s="15"/>
    </row>
    <row r="29" spans="1:9" ht="51.75" customHeight="1">
      <c r="A29" s="16" t="s">
        <v>42</v>
      </c>
      <c r="B29" s="17" t="s">
        <v>22</v>
      </c>
      <c r="C29" s="18">
        <v>102000</v>
      </c>
      <c r="D29" s="18">
        <v>102000</v>
      </c>
      <c r="E29" s="19">
        <f t="shared" si="1"/>
        <v>0</v>
      </c>
      <c r="F29" s="18">
        <v>1712941.15</v>
      </c>
      <c r="G29" s="35">
        <f t="shared" si="2"/>
        <v>1679.3540686274507</v>
      </c>
      <c r="H29" s="20">
        <f t="shared" si="4"/>
        <v>1679.3540686274507</v>
      </c>
      <c r="I29" s="15"/>
    </row>
    <row r="30" spans="1:9" ht="30.75">
      <c r="A30" s="16" t="s">
        <v>28</v>
      </c>
      <c r="B30" s="17" t="s">
        <v>14</v>
      </c>
      <c r="C30" s="18">
        <v>200800</v>
      </c>
      <c r="D30" s="18">
        <v>879514</v>
      </c>
      <c r="E30" s="19">
        <f t="shared" si="1"/>
        <v>678714</v>
      </c>
      <c r="F30" s="18">
        <v>229963</v>
      </c>
      <c r="G30" s="35">
        <f t="shared" si="2"/>
        <v>114.523406374502</v>
      </c>
      <c r="H30" s="20">
        <f t="shared" si="4"/>
        <v>26.146599144527542</v>
      </c>
      <c r="I30" s="15"/>
    </row>
    <row r="31" spans="1:9" ht="30.75">
      <c r="A31" s="16" t="s">
        <v>51</v>
      </c>
      <c r="B31" s="17" t="s">
        <v>3</v>
      </c>
      <c r="C31" s="18">
        <v>348300000</v>
      </c>
      <c r="D31" s="18">
        <v>370812000</v>
      </c>
      <c r="E31" s="19">
        <f t="shared" si="1"/>
        <v>22512000</v>
      </c>
      <c r="F31" s="18">
        <v>335808691.06</v>
      </c>
      <c r="G31" s="35">
        <f t="shared" si="2"/>
        <v>96.41363510192363</v>
      </c>
      <c r="H31" s="20">
        <f t="shared" si="4"/>
        <v>90.56036241006224</v>
      </c>
      <c r="I31" s="15"/>
    </row>
    <row r="32" spans="1:9" ht="15">
      <c r="A32" s="16" t="s">
        <v>49</v>
      </c>
      <c r="B32" s="17" t="s">
        <v>59</v>
      </c>
      <c r="C32" s="18">
        <v>0</v>
      </c>
      <c r="D32" s="18">
        <v>0</v>
      </c>
      <c r="E32" s="19">
        <f t="shared" si="1"/>
        <v>0</v>
      </c>
      <c r="F32" s="18">
        <v>-1525068.64</v>
      </c>
      <c r="G32" s="35"/>
      <c r="H32" s="20"/>
      <c r="I32" s="15"/>
    </row>
    <row r="33" spans="1:9" ht="15">
      <c r="A33" s="16" t="s">
        <v>20</v>
      </c>
      <c r="B33" s="17" t="s">
        <v>56</v>
      </c>
      <c r="C33" s="18">
        <v>9104181193.14</v>
      </c>
      <c r="D33" s="18">
        <v>13211519339.74</v>
      </c>
      <c r="E33" s="19">
        <f t="shared" si="1"/>
        <v>4107338146.6000004</v>
      </c>
      <c r="F33" s="18">
        <v>12504706686.47</v>
      </c>
      <c r="G33" s="35">
        <f t="shared" si="2"/>
        <v>137.35125016945287</v>
      </c>
      <c r="H33" s="20">
        <f aca="true" t="shared" si="5" ref="H33:H38">F33/D33*100</f>
        <v>94.65002748666521</v>
      </c>
      <c r="I33" s="15"/>
    </row>
    <row r="34" spans="1:9" ht="46.5">
      <c r="A34" s="16" t="s">
        <v>21</v>
      </c>
      <c r="B34" s="17" t="s">
        <v>53</v>
      </c>
      <c r="C34" s="18">
        <v>9104181193.14</v>
      </c>
      <c r="D34" s="18">
        <v>13211519339.74</v>
      </c>
      <c r="E34" s="19">
        <f t="shared" si="1"/>
        <v>4107338146.6000004</v>
      </c>
      <c r="F34" s="18">
        <v>12700157088.64</v>
      </c>
      <c r="G34" s="35">
        <f t="shared" si="2"/>
        <v>139.49807038341424</v>
      </c>
      <c r="H34" s="20">
        <f t="shared" si="5"/>
        <v>96.12942131824435</v>
      </c>
      <c r="I34" s="15"/>
    </row>
    <row r="35" spans="1:9" ht="124.5">
      <c r="A35" s="16" t="s">
        <v>30</v>
      </c>
      <c r="B35" s="17" t="s">
        <v>8</v>
      </c>
      <c r="C35" s="18">
        <v>1249203400</v>
      </c>
      <c r="D35" s="18">
        <v>2465633200</v>
      </c>
      <c r="E35" s="19">
        <f t="shared" si="1"/>
        <v>1216429800</v>
      </c>
      <c r="F35" s="18">
        <v>2465633200</v>
      </c>
      <c r="G35" s="35">
        <f t="shared" si="2"/>
        <v>197.37644005772</v>
      </c>
      <c r="H35" s="20">
        <f t="shared" si="5"/>
        <v>100</v>
      </c>
      <c r="I35" s="7" t="s">
        <v>82</v>
      </c>
    </row>
    <row r="36" spans="1:9" ht="46.5">
      <c r="A36" s="16" t="s">
        <v>33</v>
      </c>
      <c r="B36" s="17" t="s">
        <v>39</v>
      </c>
      <c r="C36" s="18">
        <v>4565543600</v>
      </c>
      <c r="D36" s="18">
        <v>3851036763</v>
      </c>
      <c r="E36" s="19">
        <f t="shared" si="1"/>
        <v>-714506837</v>
      </c>
      <c r="F36" s="18">
        <v>3563819318.15</v>
      </c>
      <c r="G36" s="35">
        <f t="shared" si="2"/>
        <v>78.05903590867032</v>
      </c>
      <c r="H36" s="20">
        <f t="shared" si="5"/>
        <v>92.54181503512176</v>
      </c>
      <c r="I36" s="8" t="s">
        <v>83</v>
      </c>
    </row>
    <row r="37" spans="1:9" ht="234">
      <c r="A37" s="16" t="s">
        <v>12</v>
      </c>
      <c r="B37" s="17" t="s">
        <v>18</v>
      </c>
      <c r="C37" s="18">
        <v>2477810200</v>
      </c>
      <c r="D37" s="18">
        <v>2294611900</v>
      </c>
      <c r="E37" s="19">
        <f t="shared" si="1"/>
        <v>-183198300</v>
      </c>
      <c r="F37" s="18">
        <v>2230069819.89</v>
      </c>
      <c r="G37" s="35">
        <f t="shared" si="2"/>
        <v>90.001640153471</v>
      </c>
      <c r="H37" s="20">
        <f t="shared" si="5"/>
        <v>97.18723326981787</v>
      </c>
      <c r="I37" s="8" t="s">
        <v>84</v>
      </c>
    </row>
    <row r="38" spans="1:10" ht="372" customHeight="1">
      <c r="A38" s="16" t="s">
        <v>17</v>
      </c>
      <c r="B38" s="17" t="s">
        <v>54</v>
      </c>
      <c r="C38" s="18">
        <v>811623993.14</v>
      </c>
      <c r="D38" s="18">
        <v>4600237476.74</v>
      </c>
      <c r="E38" s="19">
        <f t="shared" si="1"/>
        <v>3788613483.6</v>
      </c>
      <c r="F38" s="18">
        <v>4440634750.6</v>
      </c>
      <c r="G38" s="35">
        <f t="shared" si="2"/>
        <v>547.1295560669828</v>
      </c>
      <c r="H38" s="20">
        <f t="shared" si="5"/>
        <v>96.53055463012524</v>
      </c>
      <c r="I38" s="23" t="s">
        <v>85</v>
      </c>
      <c r="J38" s="6" t="s">
        <v>93</v>
      </c>
    </row>
    <row r="39" spans="1:9" ht="46.5">
      <c r="A39" s="16" t="s">
        <v>77</v>
      </c>
      <c r="B39" s="17" t="s">
        <v>78</v>
      </c>
      <c r="C39" s="18"/>
      <c r="D39" s="18">
        <v>0</v>
      </c>
      <c r="E39" s="19">
        <f t="shared" si="1"/>
        <v>0</v>
      </c>
      <c r="F39" s="18">
        <v>-6505070.94</v>
      </c>
      <c r="G39" s="35"/>
      <c r="H39" s="20"/>
      <c r="I39" s="15"/>
    </row>
    <row r="40" spans="1:9" ht="156">
      <c r="A40" s="16" t="s">
        <v>65</v>
      </c>
      <c r="B40" s="17" t="s">
        <v>52</v>
      </c>
      <c r="C40" s="18">
        <v>0</v>
      </c>
      <c r="D40" s="18">
        <v>0</v>
      </c>
      <c r="E40" s="19">
        <f t="shared" si="1"/>
        <v>0</v>
      </c>
      <c r="F40" s="18">
        <v>53159163.35</v>
      </c>
      <c r="G40" s="35"/>
      <c r="H40" s="20"/>
      <c r="I40" s="15"/>
    </row>
    <row r="41" spans="1:9" ht="78">
      <c r="A41" s="16" t="s">
        <v>10</v>
      </c>
      <c r="B41" s="17" t="s">
        <v>41</v>
      </c>
      <c r="C41" s="18">
        <v>0</v>
      </c>
      <c r="D41" s="18">
        <v>0</v>
      </c>
      <c r="E41" s="19">
        <f t="shared" si="1"/>
        <v>0</v>
      </c>
      <c r="F41" s="18">
        <v>-242104494.58</v>
      </c>
      <c r="G41" s="35"/>
      <c r="H41" s="20"/>
      <c r="I41" s="15"/>
    </row>
  </sheetData>
  <sheetProtection/>
  <mergeCells count="10">
    <mergeCell ref="A1:H1"/>
    <mergeCell ref="A2:H2"/>
    <mergeCell ref="I5:I6"/>
    <mergeCell ref="A3:H3"/>
    <mergeCell ref="H5:H6"/>
    <mergeCell ref="A5:A6"/>
    <mergeCell ref="B5:B6"/>
    <mergeCell ref="C5:E5"/>
    <mergeCell ref="F5:F6"/>
    <mergeCell ref="G5:G6"/>
  </mergeCells>
  <printOptions/>
  <pageMargins left="0.2755905511811024" right="0.15748031496062992" top="0.3937007874015748" bottom="0.31496062992125984" header="0.31496062992125984" footer="0.2362204724409449"/>
  <pageSetup errors="blank" fitToHeight="0" fitToWidth="1" horizontalDpi="300" verticalDpi="3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Кривовицина Елена Владимировна</cp:lastModifiedBy>
  <cp:lastPrinted>2019-04-11T13:14:33Z</cp:lastPrinted>
  <dcterms:created xsi:type="dcterms:W3CDTF">2019-03-14T12:34:44Z</dcterms:created>
  <dcterms:modified xsi:type="dcterms:W3CDTF">2019-04-15T05:59:43Z</dcterms:modified>
  <cp:category/>
  <cp:version/>
  <cp:contentType/>
  <cp:contentStatus/>
</cp:coreProperties>
</file>