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22848" windowHeight="9096" activeTab="0"/>
  </bookViews>
  <sheets>
    <sheet name="для кск" sheetId="1" r:id="rId1"/>
  </sheets>
  <definedNames>
    <definedName name="_xlnm.Print_Titles" localSheetId="0">'для кск'!$6:$6</definedName>
  </definedNames>
  <calcPr fullCalcOnLoad="1"/>
</workbook>
</file>

<file path=xl/sharedStrings.xml><?xml version="1.0" encoding="utf-8"?>
<sst xmlns="http://schemas.openxmlformats.org/spreadsheetml/2006/main" count="30" uniqueCount="30">
  <si>
    <t>ИНФОРМАЦИЯ ОБ  ИСПОЛНЕНИИ ГОСУДАРСТВЕННЫХ</t>
  </si>
  <si>
    <t>Наименование показателя</t>
  </si>
  <si>
    <t xml:space="preserve">    Государственная программа Липецкой области "Социальная поддержка граждан, реализация семейно-демографической политики Липецкой области"</t>
  </si>
  <si>
    <t xml:space="preserve">    Государственная программа Липецкой области "Развитие рынка труда и содействие занятости населения в Липецкой области"</t>
  </si>
  <si>
    <t xml:space="preserve">    Государственная программа Липецкой области "Развитие здравоохранения Липецкой области"</t>
  </si>
  <si>
    <t xml:space="preserve">    Государственная программа Липецкой области "Развитие физической культуры и спорта Липецкой области"</t>
  </si>
  <si>
    <t xml:space="preserve">    Государственная программа Липецкой области "Развитие образования Липецкой области"</t>
  </si>
  <si>
    <t xml:space="preserve">    Государственная программа Липецкой области "Развитие культуры и туризма в Липецкой области"</t>
  </si>
  <si>
    <t xml:space="preserve">    Государственная программа Липецкой области "Развитие кооперации и коллективных форм собственности в Липецкой области"</t>
  </si>
  <si>
    <t xml:space="preserve">    Государственная программа Липецкой области "Обеспечение населения Липецкой области качественным жильем, социальной инфраструктурой и услугами ЖКХ"</t>
  </si>
  <si>
    <t xml:space="preserve">    Государственная программа Липецкой области "Обеспечение общественной безопасности населения и территории Липецкой области"</t>
  </si>
  <si>
    <t xml:space="preserve">    Государственная программа Липецкой области "Реализация внутренней политики Липецкой области"</t>
  </si>
  <si>
    <t xml:space="preserve">    Государственная программа Липецкой области "Модернизация и инновационное развитие экономики Липецкой области"</t>
  </si>
  <si>
    <t xml:space="preserve">    Государственная программа Липецкой области "Энергоэффективность и развитие энергетики в Липецкой области"</t>
  </si>
  <si>
    <t xml:space="preserve">    Государственная программа Липецкой области "Развитие сельского хозяйства и регулирование рынков сельскохозяйственной продукции, сырья и продовольствия Липецкой области"</t>
  </si>
  <si>
    <t xml:space="preserve">    Государственная программа Липецкой области "Развитие транспортной системы Липецкой области"</t>
  </si>
  <si>
    <t xml:space="preserve">    Государственная программа Липецкой области "Обеспечение инвестиционной привлекательности Липецкой области"</t>
  </si>
  <si>
    <t xml:space="preserve">    Государственная программа Липецкой области "Охрана окружающей среды, воспроизводство и рациональное использование природных ресурсов Липецкой области"</t>
  </si>
  <si>
    <t xml:space="preserve">    Государственная программа Липецкой области "Развитие лесного хозяйства в Липецкой области"</t>
  </si>
  <si>
    <t xml:space="preserve">    Государственная программа Липецкой области "Эффективное государственное управление и развитие муниципальной службы в Липецкой области"</t>
  </si>
  <si>
    <t xml:space="preserve">    Государственная программа Липецкой области "Управление государственными финансами и государственным долгом Липецкой области"</t>
  </si>
  <si>
    <t xml:space="preserve">    Государственная программа Липецкой области "Формирование современной городской среды в Липецкой области"</t>
  </si>
  <si>
    <t>ВСЕГО РАСХОДОВ В РАМКАХ ПРОГРАММ ОБЛАСТИ</t>
  </si>
  <si>
    <t>Исполнение на 01.10.2017г</t>
  </si>
  <si>
    <t>Исполнение на 01.10.2018г в рублях</t>
  </si>
  <si>
    <t xml:space="preserve">Исполнение на 01.10.2018г </t>
  </si>
  <si>
    <t>Темп роста к соответствующему периоду прошлого года, %</t>
  </si>
  <si>
    <t>-</t>
  </si>
  <si>
    <t>ПРОГРАММ ЛИПЕЦКОЙ ОБЛАСТИ НА 01.10.2018 ГОДА В СРАВНЕНИИ С СООТВЕТСТВУЮЩИМ ПЕРИОДОМ ПРОШЛОГО ГОДА</t>
  </si>
  <si>
    <t>тыс.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</si>
</sst>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right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left" vertical="top" wrapText="1" indent="2"/>
      <protection/>
    </xf>
    <xf numFmtId="0" fontId="28" fillId="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center" vertical="top"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20" borderId="0">
      <alignment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9" fillId="0" borderId="1">
      <alignment horizontal="left"/>
      <protection/>
    </xf>
    <xf numFmtId="0" fontId="28" fillId="0" borderId="1">
      <alignment horizontal="center" vertical="center" wrapText="1"/>
      <protection/>
    </xf>
    <xf numFmtId="4" fontId="28" fillId="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8" fillId="0" borderId="0">
      <alignment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0">
      <alignment horizontal="left" wrapText="1"/>
      <protection/>
    </xf>
    <xf numFmtId="10" fontId="28" fillId="0" borderId="1">
      <alignment horizontal="right" vertical="top" shrinkToFit="1"/>
      <protection/>
    </xf>
    <xf numFmtId="10" fontId="29" fillId="21" borderId="1">
      <alignment horizontal="right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vertical="top"/>
      <protection/>
    </xf>
    <xf numFmtId="0" fontId="29" fillId="0" borderId="1">
      <alignment vertical="top" wrapText="1"/>
      <protection/>
    </xf>
    <xf numFmtId="0" fontId="28" fillId="20" borderId="0">
      <alignment horizontal="center"/>
      <protection/>
    </xf>
    <xf numFmtId="0" fontId="28" fillId="20" borderId="0">
      <alignment horizontal="left"/>
      <protection/>
    </xf>
    <xf numFmtId="4" fontId="29" fillId="22" borderId="1">
      <alignment horizontal="right" vertical="top" shrinkToFit="1"/>
      <protection/>
    </xf>
    <xf numFmtId="10" fontId="29" fillId="22" borderId="1">
      <alignment horizontal="right" vertical="top" shrinkToFi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21" borderId="9" applyNumberFormat="0" applyFont="0" applyAlignment="0" applyProtection="0"/>
    <xf numFmtId="9" fontId="26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8" fillId="0" borderId="0" xfId="42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46" fillId="0" borderId="0" xfId="75" applyNumberFormat="1" applyFont="1" applyProtection="1">
      <alignment horizontal="center"/>
      <protection/>
    </xf>
    <xf numFmtId="0" fontId="46" fillId="0" borderId="0" xfId="75" applyFont="1" applyProtection="1">
      <alignment horizontal="center"/>
      <protection locked="0"/>
    </xf>
    <xf numFmtId="0" fontId="46" fillId="0" borderId="0" xfId="78" applyNumberFormat="1" applyFont="1" applyBorder="1" applyAlignment="1" applyProtection="1">
      <alignment horizontal="left" vertical="top" wrapText="1"/>
      <protection/>
    </xf>
    <xf numFmtId="4" fontId="46" fillId="35" borderId="0" xfId="81" applyFont="1" applyFill="1" applyBorder="1" applyProtection="1">
      <alignment horizontal="right" vertical="top" shrinkToFit="1"/>
      <protection/>
    </xf>
    <xf numFmtId="0" fontId="28" fillId="0" borderId="0" xfId="59" applyNumberFormat="1" applyProtection="1">
      <alignment wrapText="1"/>
      <protection/>
    </xf>
    <xf numFmtId="0" fontId="47" fillId="0" borderId="11" xfId="70" applyNumberFormat="1" applyFont="1" applyBorder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7" fillId="35" borderId="12" xfId="81" applyFont="1" applyFill="1" applyBorder="1" applyAlignment="1" applyProtection="1">
      <alignment horizontal="right" vertical="center" shrinkToFit="1"/>
      <protection/>
    </xf>
    <xf numFmtId="164" fontId="2" fillId="0" borderId="12" xfId="0" applyNumberFormat="1" applyFont="1" applyBorder="1" applyAlignment="1" applyProtection="1">
      <alignment vertical="center"/>
      <protection locked="0"/>
    </xf>
    <xf numFmtId="0" fontId="47" fillId="0" borderId="12" xfId="78" applyNumberFormat="1" applyFont="1" applyBorder="1" applyAlignment="1" applyProtection="1">
      <alignment horizontal="right" vertical="center" wrapText="1"/>
      <protection/>
    </xf>
    <xf numFmtId="164" fontId="2" fillId="0" borderId="12" xfId="0" applyNumberFormat="1" applyFont="1" applyBorder="1" applyAlignment="1" applyProtection="1">
      <alignment horizontal="right" vertical="center"/>
      <protection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47" fillId="35" borderId="13" xfId="81" applyFont="1" applyFill="1" applyBorder="1" applyAlignment="1" applyProtection="1">
      <alignment horizontal="right" vertical="center" shrinkToFit="1"/>
      <protection/>
    </xf>
    <xf numFmtId="164" fontId="2" fillId="0" borderId="13" xfId="0" applyNumberFormat="1" applyFont="1" applyBorder="1" applyAlignment="1" applyProtection="1">
      <alignment vertical="center"/>
      <protection locked="0"/>
    </xf>
    <xf numFmtId="0" fontId="28" fillId="0" borderId="0" xfId="59" applyNumberFormat="1" applyAlignment="1" applyProtection="1">
      <alignment horizontal="left" vertical="center" wrapText="1"/>
      <protection/>
    </xf>
    <xf numFmtId="0" fontId="46" fillId="0" borderId="0" xfId="75" applyNumberFormat="1" applyFont="1" applyAlignment="1" applyProtection="1">
      <alignment horizontal="left" vertical="center"/>
      <protection/>
    </xf>
    <xf numFmtId="0" fontId="47" fillId="0" borderId="13" xfId="78" applyNumberFormat="1" applyFont="1" applyBorder="1" applyAlignment="1" applyProtection="1">
      <alignment horizontal="left" vertical="center" wrapText="1"/>
      <protection/>
    </xf>
    <xf numFmtId="0" fontId="47" fillId="0" borderId="12" xfId="78" applyNumberFormat="1" applyFont="1" applyBorder="1" applyAlignment="1" applyProtection="1">
      <alignment horizontal="left" vertical="center" wrapText="1"/>
      <protection/>
    </xf>
    <xf numFmtId="0" fontId="46" fillId="0" borderId="0" xfId="78" applyNumberFormat="1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 locked="0"/>
    </xf>
    <xf numFmtId="0" fontId="47" fillId="0" borderId="11" xfId="40" applyNumberFormat="1" applyFont="1" applyBorder="1" applyAlignment="1" applyProtection="1">
      <alignment horizontal="center" vertical="center" wrapText="1"/>
      <protection/>
    </xf>
    <xf numFmtId="0" fontId="47" fillId="0" borderId="14" xfId="76" applyNumberFormat="1" applyFont="1" applyBorder="1" applyAlignment="1" applyProtection="1">
      <alignment horizontal="right"/>
      <protection/>
    </xf>
    <xf numFmtId="0" fontId="47" fillId="0" borderId="0" xfId="74" applyNumberFormat="1" applyFont="1" applyAlignment="1" applyProtection="1">
      <alignment horizontal="center" vertical="center" wrapText="1"/>
      <protection/>
    </xf>
    <xf numFmtId="0" fontId="47" fillId="0" borderId="0" xfId="75" applyNumberFormat="1" applyFont="1" applyAlignment="1" applyProtection="1">
      <alignment horizontal="center" vertical="center" wrapText="1"/>
      <protection/>
    </xf>
    <xf numFmtId="0" fontId="46" fillId="0" borderId="12" xfId="78" applyNumberFormat="1" applyFont="1" applyBorder="1" applyAlignment="1" applyProtection="1">
      <alignment horizontal="left" vertical="center" wrapText="1"/>
      <protection/>
    </xf>
    <xf numFmtId="164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8" fillId="35" borderId="12" xfId="81" applyFont="1" applyFill="1" applyBorder="1" applyAlignment="1" applyProtection="1">
      <alignment horizontal="right" vertical="center" shrinkToFit="1"/>
      <protection/>
    </xf>
    <xf numFmtId="164" fontId="24" fillId="0" borderId="12" xfId="0" applyNumberFormat="1" applyFont="1" applyBorder="1" applyAlignment="1" applyProtection="1">
      <alignment vertical="center"/>
      <protection locked="0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dtrow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75" zoomScaleNormal="75" zoomScalePageLayoutView="0" workbookViewId="0" topLeftCell="A1">
      <selection activeCell="A6" sqref="A6"/>
    </sheetView>
  </sheetViews>
  <sheetFormatPr defaultColWidth="9.140625" defaultRowHeight="15"/>
  <cols>
    <col min="1" max="1" width="60.421875" style="24" customWidth="1"/>
    <col min="2" max="2" width="24.7109375" style="2" customWidth="1"/>
    <col min="3" max="3" width="24.28125" style="2" hidden="1" customWidth="1"/>
    <col min="4" max="4" width="24.7109375" style="2" customWidth="1"/>
    <col min="5" max="5" width="19.421875" style="2" customWidth="1"/>
    <col min="6" max="16384" width="8.8515625" style="2" customWidth="1"/>
  </cols>
  <sheetData>
    <row r="1" spans="1:3" ht="14.25">
      <c r="A1" s="19"/>
      <c r="B1" s="7"/>
      <c r="C1" s="1"/>
    </row>
    <row r="2" spans="1:5" ht="18" customHeight="1">
      <c r="A2" s="27" t="s">
        <v>0</v>
      </c>
      <c r="B2" s="27"/>
      <c r="C2" s="27"/>
      <c r="D2" s="27"/>
      <c r="E2" s="27"/>
    </row>
    <row r="3" spans="1:5" ht="42" customHeight="1">
      <c r="A3" s="28" t="s">
        <v>28</v>
      </c>
      <c r="B3" s="28"/>
      <c r="C3" s="28"/>
      <c r="D3" s="28"/>
      <c r="E3" s="28"/>
    </row>
    <row r="4" spans="1:3" ht="17.25">
      <c r="A4" s="20"/>
      <c r="B4" s="3"/>
      <c r="C4" s="4"/>
    </row>
    <row r="5" spans="1:4" ht="18">
      <c r="A5" s="26" t="s">
        <v>29</v>
      </c>
      <c r="B5" s="26"/>
      <c r="C5" s="26"/>
      <c r="D5" s="26"/>
    </row>
    <row r="6" spans="1:5" ht="90">
      <c r="A6" s="25" t="s">
        <v>1</v>
      </c>
      <c r="B6" s="8" t="s">
        <v>23</v>
      </c>
      <c r="C6" s="8" t="s">
        <v>24</v>
      </c>
      <c r="D6" s="8" t="s">
        <v>25</v>
      </c>
      <c r="E6" s="9" t="s">
        <v>26</v>
      </c>
    </row>
    <row r="7" spans="1:5" ht="86.25" customHeight="1">
      <c r="A7" s="21" t="s">
        <v>2</v>
      </c>
      <c r="B7" s="16">
        <v>4184887.819</v>
      </c>
      <c r="C7" s="17">
        <v>6011540090.51</v>
      </c>
      <c r="D7" s="18">
        <f>C7/1000</f>
        <v>6011540.0905100005</v>
      </c>
      <c r="E7" s="18">
        <f>D7/B7*100</f>
        <v>143.6487750810603</v>
      </c>
    </row>
    <row r="8" spans="1:7" ht="63" customHeight="1">
      <c r="A8" s="22" t="s">
        <v>3</v>
      </c>
      <c r="B8" s="11">
        <v>172000.153</v>
      </c>
      <c r="C8" s="12">
        <v>279368292</v>
      </c>
      <c r="D8" s="13">
        <f aca="true" t="shared" si="0" ref="D8:D27">C8/1000</f>
        <v>279368.292</v>
      </c>
      <c r="E8" s="13">
        <f aca="true" t="shared" si="1" ref="E8:E27">D8/B8*100</f>
        <v>162.42328110022092</v>
      </c>
      <c r="G8" s="10"/>
    </row>
    <row r="9" spans="1:5" ht="50.25" customHeight="1">
      <c r="A9" s="22" t="s">
        <v>4</v>
      </c>
      <c r="B9" s="11">
        <v>2496643.722</v>
      </c>
      <c r="C9" s="12">
        <v>3122193159.04</v>
      </c>
      <c r="D9" s="13">
        <f t="shared" si="0"/>
        <v>3122193.15904</v>
      </c>
      <c r="E9" s="13">
        <f t="shared" si="1"/>
        <v>125.05561492526003</v>
      </c>
    </row>
    <row r="10" spans="1:5" ht="67.5" customHeight="1">
      <c r="A10" s="22" t="s">
        <v>5</v>
      </c>
      <c r="B10" s="11">
        <v>344587.543</v>
      </c>
      <c r="C10" s="12">
        <v>524154312.54</v>
      </c>
      <c r="D10" s="13">
        <f t="shared" si="0"/>
        <v>524154.31254</v>
      </c>
      <c r="E10" s="13">
        <f t="shared" si="1"/>
        <v>152.11063870059866</v>
      </c>
    </row>
    <row r="11" spans="1:5" ht="44.25" customHeight="1">
      <c r="A11" s="22" t="s">
        <v>6</v>
      </c>
      <c r="B11" s="11">
        <v>7650287.204</v>
      </c>
      <c r="C11" s="12">
        <v>8560935831.7</v>
      </c>
      <c r="D11" s="13">
        <f t="shared" si="0"/>
        <v>8560935.831699999</v>
      </c>
      <c r="E11" s="13">
        <f t="shared" si="1"/>
        <v>111.90345673851121</v>
      </c>
    </row>
    <row r="12" spans="1:5" ht="44.25" customHeight="1">
      <c r="A12" s="22" t="s">
        <v>7</v>
      </c>
      <c r="B12" s="11">
        <v>684562.182</v>
      </c>
      <c r="C12" s="12">
        <v>730816880.72</v>
      </c>
      <c r="D12" s="13">
        <f t="shared" si="0"/>
        <v>730816.88072</v>
      </c>
      <c r="E12" s="13">
        <f t="shared" si="1"/>
        <v>106.75682939201569</v>
      </c>
    </row>
    <row r="13" spans="1:5" ht="63" customHeight="1">
      <c r="A13" s="22" t="s">
        <v>8</v>
      </c>
      <c r="B13" s="11">
        <v>57796.03</v>
      </c>
      <c r="C13" s="12">
        <v>54278373</v>
      </c>
      <c r="D13" s="13">
        <f t="shared" si="0"/>
        <v>54278.373</v>
      </c>
      <c r="E13" s="13">
        <f t="shared" si="1"/>
        <v>93.91367019499435</v>
      </c>
    </row>
    <row r="14" spans="1:5" ht="78" customHeight="1">
      <c r="A14" s="22" t="s">
        <v>9</v>
      </c>
      <c r="B14" s="11">
        <v>1236557.958</v>
      </c>
      <c r="C14" s="12">
        <v>1540964871.98</v>
      </c>
      <c r="D14" s="13">
        <f t="shared" si="0"/>
        <v>1540964.87198</v>
      </c>
      <c r="E14" s="13">
        <f t="shared" si="1"/>
        <v>124.61727830957034</v>
      </c>
    </row>
    <row r="15" spans="1:5" ht="66" customHeight="1">
      <c r="A15" s="22" t="s">
        <v>10</v>
      </c>
      <c r="B15" s="11">
        <v>580148.397</v>
      </c>
      <c r="C15" s="12">
        <v>558118312.11</v>
      </c>
      <c r="D15" s="13">
        <f t="shared" si="0"/>
        <v>558118.31211</v>
      </c>
      <c r="E15" s="13">
        <f t="shared" si="1"/>
        <v>96.2026810719603</v>
      </c>
    </row>
    <row r="16" spans="1:5" ht="65.25" customHeight="1">
      <c r="A16" s="22" t="s">
        <v>11</v>
      </c>
      <c r="B16" s="11">
        <v>256064.801</v>
      </c>
      <c r="C16" s="12">
        <v>288076084.07</v>
      </c>
      <c r="D16" s="13">
        <f t="shared" si="0"/>
        <v>288076.08407</v>
      </c>
      <c r="E16" s="13">
        <f t="shared" si="1"/>
        <v>112.5012430232455</v>
      </c>
    </row>
    <row r="17" spans="1:5" ht="66" customHeight="1">
      <c r="A17" s="22" t="s">
        <v>12</v>
      </c>
      <c r="B17" s="11">
        <v>97884.204</v>
      </c>
      <c r="C17" s="12">
        <v>125928135.58</v>
      </c>
      <c r="D17" s="13">
        <f t="shared" si="0"/>
        <v>125928.13558</v>
      </c>
      <c r="E17" s="13">
        <f t="shared" si="1"/>
        <v>128.65010944973307</v>
      </c>
    </row>
    <row r="18" spans="1:5" ht="66" customHeight="1">
      <c r="A18" s="22" t="s">
        <v>13</v>
      </c>
      <c r="B18" s="11">
        <v>98513.956</v>
      </c>
      <c r="C18" s="12">
        <v>86036306.95</v>
      </c>
      <c r="D18" s="13">
        <f t="shared" si="0"/>
        <v>86036.30695</v>
      </c>
      <c r="E18" s="13">
        <f t="shared" si="1"/>
        <v>87.33413055709588</v>
      </c>
    </row>
    <row r="19" spans="1:5" ht="86.25" customHeight="1">
      <c r="A19" s="22" t="s">
        <v>14</v>
      </c>
      <c r="B19" s="11">
        <v>979096.076</v>
      </c>
      <c r="C19" s="12">
        <v>2411257986.68</v>
      </c>
      <c r="D19" s="13">
        <f t="shared" si="0"/>
        <v>2411257.9866799996</v>
      </c>
      <c r="E19" s="13">
        <f t="shared" si="1"/>
        <v>246.27388933381852</v>
      </c>
    </row>
    <row r="20" spans="1:5" ht="66" customHeight="1">
      <c r="A20" s="22" t="s">
        <v>15</v>
      </c>
      <c r="B20" s="11">
        <v>3203372.384</v>
      </c>
      <c r="C20" s="12">
        <v>3715985007.25</v>
      </c>
      <c r="D20" s="13">
        <f t="shared" si="0"/>
        <v>3715985.00725</v>
      </c>
      <c r="E20" s="13">
        <f t="shared" si="1"/>
        <v>116.00228015357703</v>
      </c>
    </row>
    <row r="21" spans="1:5" ht="66" customHeight="1">
      <c r="A21" s="22" t="s">
        <v>16</v>
      </c>
      <c r="B21" s="11">
        <v>106775.702</v>
      </c>
      <c r="C21" s="12">
        <v>530476150.68</v>
      </c>
      <c r="D21" s="13">
        <f t="shared" si="0"/>
        <v>530476.15068</v>
      </c>
      <c r="E21" s="13">
        <f t="shared" si="1"/>
        <v>496.8135453513571</v>
      </c>
    </row>
    <row r="22" spans="1:5" ht="81" customHeight="1">
      <c r="A22" s="22" t="s">
        <v>17</v>
      </c>
      <c r="B22" s="11">
        <v>147805.558</v>
      </c>
      <c r="C22" s="12">
        <v>178902137.21</v>
      </c>
      <c r="D22" s="13">
        <f t="shared" si="0"/>
        <v>178902.13721000002</v>
      </c>
      <c r="E22" s="13">
        <f t="shared" si="1"/>
        <v>121.03884294391692</v>
      </c>
    </row>
    <row r="23" spans="1:5" ht="47.25" customHeight="1">
      <c r="A23" s="22" t="s">
        <v>18</v>
      </c>
      <c r="B23" s="11">
        <v>275346.085</v>
      </c>
      <c r="C23" s="12">
        <v>433828535.76</v>
      </c>
      <c r="D23" s="13">
        <f t="shared" si="0"/>
        <v>433828.53576</v>
      </c>
      <c r="E23" s="13">
        <f t="shared" si="1"/>
        <v>157.55754644559408</v>
      </c>
    </row>
    <row r="24" spans="1:5" ht="81.75" customHeight="1">
      <c r="A24" s="22" t="s">
        <v>19</v>
      </c>
      <c r="B24" s="11">
        <v>364992.503</v>
      </c>
      <c r="C24" s="12">
        <v>442488804.57</v>
      </c>
      <c r="D24" s="13">
        <f t="shared" si="0"/>
        <v>442488.80457</v>
      </c>
      <c r="E24" s="13">
        <f t="shared" si="1"/>
        <v>121.23229954945127</v>
      </c>
    </row>
    <row r="25" spans="1:5" ht="66" customHeight="1">
      <c r="A25" s="22" t="s">
        <v>20</v>
      </c>
      <c r="B25" s="11">
        <v>3155038.195</v>
      </c>
      <c r="C25" s="12">
        <v>2624743157.96</v>
      </c>
      <c r="D25" s="13">
        <f t="shared" si="0"/>
        <v>2624743.15796</v>
      </c>
      <c r="E25" s="13">
        <f t="shared" si="1"/>
        <v>83.19211989634884</v>
      </c>
    </row>
    <row r="26" spans="1:5" ht="66" customHeight="1">
      <c r="A26" s="22" t="s">
        <v>21</v>
      </c>
      <c r="B26" s="14">
        <v>0</v>
      </c>
      <c r="C26" s="12">
        <v>410432834.3</v>
      </c>
      <c r="D26" s="13">
        <f t="shared" si="0"/>
        <v>410432.8343</v>
      </c>
      <c r="E26" s="15" t="s">
        <v>27</v>
      </c>
    </row>
    <row r="27" spans="1:5" ht="48" customHeight="1">
      <c r="A27" s="29" t="s">
        <v>22</v>
      </c>
      <c r="B27" s="30">
        <f>SUM(B7:B26)</f>
        <v>26092360.471999995</v>
      </c>
      <c r="C27" s="31">
        <f>C7+C8+C9+C10+C11+C13+C14+C16+C17+C15+C18+C19+C20+C22+C21+C23+C24+C25+C26+C12</f>
        <v>32630525264.61</v>
      </c>
      <c r="D27" s="32">
        <f t="shared" si="0"/>
        <v>32630525.26461</v>
      </c>
      <c r="E27" s="32">
        <f t="shared" si="1"/>
        <v>125.0577742846462</v>
      </c>
    </row>
    <row r="28" spans="1:3" ht="17.25">
      <c r="A28" s="23"/>
      <c r="B28" s="5"/>
      <c r="C28" s="6"/>
    </row>
    <row r="29" spans="1:3" ht="17.25">
      <c r="A29" s="23"/>
      <c r="B29" s="5"/>
      <c r="C29" s="6"/>
    </row>
  </sheetData>
  <sheetProtection/>
  <mergeCells count="3">
    <mergeCell ref="A5:D5"/>
    <mergeCell ref="A2:E2"/>
    <mergeCell ref="A3:E3"/>
  </mergeCells>
  <printOptions/>
  <pageMargins left="0.7086614173228347" right="0.16" top="0.47" bottom="0.32" header="0.31496062992125984" footer="0.18"/>
  <pageSetup fitToHeight="100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naumova</dc:creator>
  <cp:keywords/>
  <dc:description/>
  <cp:lastModifiedBy>Кривовицина Елена Владимировна</cp:lastModifiedBy>
  <dcterms:created xsi:type="dcterms:W3CDTF">2018-10-09T12:07:40Z</dcterms:created>
  <dcterms:modified xsi:type="dcterms:W3CDTF">2018-10-16T07:56:50Z</dcterms:modified>
  <cp:category/>
  <cp:version/>
  <cp:contentType/>
  <cp:contentStatus/>
</cp:coreProperties>
</file>