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МБТ!$A$1:$F$32</definedName>
  </definedNames>
  <calcPr calcId="125725"/>
</workbook>
</file>

<file path=xl/calcChain.xml><?xml version="1.0" encoding="utf-8"?>
<calcChain xmlns="http://schemas.openxmlformats.org/spreadsheetml/2006/main">
  <c r="F28" i="1"/>
  <c r="E28"/>
  <c r="D28"/>
  <c r="C28"/>
  <c r="F27"/>
  <c r="E27"/>
  <c r="E29" s="1"/>
  <c r="D27"/>
  <c r="C27"/>
  <c r="C8"/>
  <c r="C25" s="1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B16" s="1"/>
  <c r="D16"/>
  <c r="E16"/>
  <c r="F16"/>
  <c r="C17"/>
  <c r="D17"/>
  <c r="E17"/>
  <c r="F17"/>
  <c r="C18"/>
  <c r="D18"/>
  <c r="E18"/>
  <c r="F18"/>
  <c r="C19"/>
  <c r="D19"/>
  <c r="E19"/>
  <c r="F19"/>
  <c r="C20"/>
  <c r="B20" s="1"/>
  <c r="D20"/>
  <c r="E20"/>
  <c r="F20"/>
  <c r="C21"/>
  <c r="D21"/>
  <c r="E21"/>
  <c r="F21"/>
  <c r="C22"/>
  <c r="D22"/>
  <c r="E22"/>
  <c r="F22"/>
  <c r="C23"/>
  <c r="D23"/>
  <c r="E23"/>
  <c r="F23"/>
  <c r="C24"/>
  <c r="B24" s="1"/>
  <c r="D24"/>
  <c r="E24"/>
  <c r="F24"/>
  <c r="F7"/>
  <c r="F25" s="1"/>
  <c r="F32" s="1"/>
  <c r="E7"/>
  <c r="D7"/>
  <c r="C7"/>
  <c r="B9"/>
  <c r="C29"/>
  <c r="D29"/>
  <c r="F29"/>
  <c r="E25"/>
  <c r="B27" l="1"/>
  <c r="B23"/>
  <c r="B22"/>
  <c r="B21"/>
  <c r="B19"/>
  <c r="B18"/>
  <c r="B17"/>
  <c r="B15"/>
  <c r="B14"/>
  <c r="B13"/>
  <c r="B12"/>
  <c r="B11"/>
  <c r="B10"/>
  <c r="D25"/>
  <c r="D32" s="1"/>
  <c r="B28"/>
  <c r="B29" s="1"/>
  <c r="E32"/>
  <c r="C32"/>
  <c r="B8"/>
  <c r="B7"/>
  <c r="B25" l="1"/>
  <c r="B32" s="1"/>
  <c r="B34" s="1"/>
</calcChain>
</file>

<file path=xl/sharedStrings.xml><?xml version="1.0" encoding="utf-8"?>
<sst xmlns="http://schemas.openxmlformats.org/spreadsheetml/2006/main" count="32" uniqueCount="32">
  <si>
    <t>тыс.руб.</t>
  </si>
  <si>
    <t xml:space="preserve">       Наименование  муниципальных  образований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</si>
  <si>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</si>
  <si>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</si>
  <si>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</si>
  <si>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</si>
  <si>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</si>
  <si>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</si>
  <si>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</si>
  <si>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</si>
  <si>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</si>
  <si>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</si>
  <si>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</si>
  <si>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</si>
  <si>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</si>
  <si>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</si>
  <si>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</si>
  <si>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</si>
  <si>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</si>
  <si>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</si>
  <si>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</si>
  <si>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</si>
  <si>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</si>
  <si>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</si>
  <si>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</si>
  <si>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</si>
  <si>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</si>
  <si>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</si>
  <si>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</si>
  <si>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</si>
  <si>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</si>
  <si>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I  ПОЛУГОДИИ  2018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</si>
</sst>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3" fillId="0" borderId="5" xfId="1" applyNumberFormat="1" applyFont="1" applyBorder="1"/>
    <xf numFmtId="0" fontId="2" fillId="0" borderId="1" xfId="0" applyFont="1" applyBorder="1" applyAlignment="1">
      <alignment horizontal="left"/>
    </xf>
    <xf numFmtId="164" fontId="3" fillId="0" borderId="6" xfId="1" applyNumberFormat="1" applyFont="1" applyBorder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164" fontId="3" fillId="0" borderId="9" xfId="1" applyNumberFormat="1" applyFont="1" applyBorder="1"/>
    <xf numFmtId="164" fontId="2" fillId="0" borderId="0" xfId="1" applyNumberFormat="1" applyFont="1"/>
    <xf numFmtId="0" fontId="2" fillId="0" borderId="4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5" xfId="0" applyNumberFormat="1" applyFont="1" applyBorder="1"/>
    <xf numFmtId="164" fontId="2" fillId="0" borderId="14" xfId="0" applyNumberFormat="1" applyFont="1" applyBorder="1"/>
    <xf numFmtId="164" fontId="3" fillId="0" borderId="15" xfId="1" applyNumberFormat="1" applyFont="1" applyBorder="1"/>
    <xf numFmtId="164" fontId="2" fillId="0" borderId="14" xfId="1" applyNumberFormat="1" applyFont="1" applyBorder="1"/>
    <xf numFmtId="164" fontId="3" fillId="0" borderId="16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6" xfId="1" applyNumberFormat="1" applyFont="1" applyBorder="1"/>
    <xf numFmtId="164" fontId="3" fillId="0" borderId="1" xfId="1" applyNumberFormat="1" applyFont="1" applyBorder="1"/>
    <xf numFmtId="164" fontId="3" fillId="0" borderId="17" xfId="1" applyNumberFormat="1" applyFont="1" applyBorder="1"/>
    <xf numFmtId="164" fontId="3" fillId="0" borderId="18" xfId="1" applyNumberFormat="1" applyFont="1" applyBorder="1"/>
    <xf numFmtId="0" fontId="2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" xfId="0" applyNumberFormat="1" applyFont="1" applyBorder="1"/>
    <xf numFmtId="0" fontId="2" fillId="0" borderId="22" xfId="0" applyFont="1" applyBorder="1" applyAlignment="1">
      <alignment horizontal="center" vertical="center" wrapText="1"/>
    </xf>
    <xf numFmtId="164" fontId="3" fillId="0" borderId="23" xfId="1" applyNumberFormat="1" applyFont="1" applyBorder="1"/>
    <xf numFmtId="164" fontId="3" fillId="0" borderId="24" xfId="1" applyNumberFormat="1" applyFont="1" applyBorder="1"/>
    <xf numFmtId="164" fontId="3" fillId="0" borderId="25" xfId="1" applyNumberFormat="1" applyFont="1" applyBorder="1"/>
    <xf numFmtId="164" fontId="3" fillId="0" borderId="26" xfId="0" applyNumberFormat="1" applyFont="1" applyBorder="1"/>
    <xf numFmtId="43" fontId="2" fillId="0" borderId="0" xfId="0" applyNumberFormat="1" applyFont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8%20%20&#1043;&#1054;&#1044;/&#1055;&#1088;&#1086;&#1074;&#1077;&#1088;&#1086;&#1095;&#1085;&#1072;&#1103;%20%20&#1090;&#1072;&#1073;&#1083;&#1080;&#1094;&#1072;%20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для бухгалтерии"/>
    </sheetNames>
    <sheetDataSet>
      <sheetData sheetId="0">
        <row r="12">
          <cell r="G12">
            <v>14493200</v>
          </cell>
        </row>
      </sheetData>
      <sheetData sheetId="1">
        <row r="37">
          <cell r="HL37">
            <v>-749657149</v>
          </cell>
        </row>
      </sheetData>
      <sheetData sheetId="2"/>
      <sheetData sheetId="3"/>
      <sheetData sheetId="4"/>
      <sheetData sheetId="5">
        <row r="11">
          <cell r="AG11">
            <v>43505300</v>
          </cell>
          <cell r="AH11">
            <v>13705871.200000001</v>
          </cell>
          <cell r="AI11">
            <v>83705504.510000005</v>
          </cell>
          <cell r="AJ11">
            <v>0</v>
          </cell>
        </row>
        <row r="12">
          <cell r="AG12">
            <v>70289619</v>
          </cell>
          <cell r="AH12">
            <v>18640110.07</v>
          </cell>
          <cell r="AI12">
            <v>327033187.96999997</v>
          </cell>
          <cell r="AJ12">
            <v>8522172.5199999996</v>
          </cell>
        </row>
        <row r="13">
          <cell r="AG13">
            <v>44654344</v>
          </cell>
          <cell r="AH13">
            <v>20709605.790000003</v>
          </cell>
          <cell r="AI13">
            <v>173793404.50999999</v>
          </cell>
          <cell r="AJ13">
            <v>0</v>
          </cell>
        </row>
        <row r="14">
          <cell r="AG14">
            <v>52898850.850000001</v>
          </cell>
          <cell r="AH14">
            <v>19790714.899999999</v>
          </cell>
          <cell r="AI14">
            <v>195271347.78999999</v>
          </cell>
          <cell r="AJ14">
            <v>0</v>
          </cell>
        </row>
        <row r="15">
          <cell r="AG15">
            <v>60381450</v>
          </cell>
          <cell r="AH15">
            <v>43609022.999999993</v>
          </cell>
          <cell r="AI15">
            <v>146494202.87</v>
          </cell>
          <cell r="AJ15">
            <v>0</v>
          </cell>
        </row>
        <row r="16">
          <cell r="AG16">
            <v>55407980</v>
          </cell>
          <cell r="AH16">
            <v>25574348.490000002</v>
          </cell>
          <cell r="AI16">
            <v>107172398.61</v>
          </cell>
          <cell r="AJ16">
            <v>0</v>
          </cell>
        </row>
        <row r="17">
          <cell r="AG17">
            <v>66563923</v>
          </cell>
          <cell r="AH17">
            <v>49180662.119999997</v>
          </cell>
          <cell r="AI17">
            <v>180750734.93000001</v>
          </cell>
          <cell r="AJ17">
            <v>0</v>
          </cell>
        </row>
        <row r="18">
          <cell r="AG18">
            <v>84235888</v>
          </cell>
          <cell r="AH18">
            <v>18462389.859999999</v>
          </cell>
          <cell r="AI18">
            <v>166742827.06999999</v>
          </cell>
          <cell r="AJ18">
            <v>0</v>
          </cell>
        </row>
        <row r="19">
          <cell r="AG19">
            <v>52447709</v>
          </cell>
          <cell r="AH19">
            <v>4928970.3000000007</v>
          </cell>
          <cell r="AI19">
            <v>119831352.70999999</v>
          </cell>
          <cell r="AJ19">
            <v>0</v>
          </cell>
        </row>
        <row r="20">
          <cell r="AG20">
            <v>27474550</v>
          </cell>
          <cell r="AH20">
            <v>61474233.369999997</v>
          </cell>
          <cell r="AI20">
            <v>102726852.49000001</v>
          </cell>
          <cell r="AJ20">
            <v>0</v>
          </cell>
        </row>
        <row r="21">
          <cell r="AG21">
            <v>130767596</v>
          </cell>
          <cell r="AH21">
            <v>18796484.52</v>
          </cell>
          <cell r="AI21">
            <v>208128258.59</v>
          </cell>
          <cell r="AJ21">
            <v>0</v>
          </cell>
        </row>
        <row r="22">
          <cell r="AG22">
            <v>35240450</v>
          </cell>
          <cell r="AH22">
            <v>9923360.8200000003</v>
          </cell>
          <cell r="AI22">
            <v>112164343.54000001</v>
          </cell>
          <cell r="AJ22">
            <v>0</v>
          </cell>
        </row>
        <row r="23">
          <cell r="AG23">
            <v>22114282</v>
          </cell>
          <cell r="AH23">
            <v>36375280.939999998</v>
          </cell>
          <cell r="AI23">
            <v>256007462.31</v>
          </cell>
          <cell r="AJ23">
            <v>0</v>
          </cell>
        </row>
        <row r="24">
          <cell r="AG24">
            <v>41858000</v>
          </cell>
          <cell r="AH24">
            <v>38033189.039999999</v>
          </cell>
          <cell r="AI24">
            <v>109050026.34</v>
          </cell>
          <cell r="AJ24">
            <v>0</v>
          </cell>
        </row>
        <row r="25">
          <cell r="AG25">
            <v>36103048</v>
          </cell>
          <cell r="AH25">
            <v>21596802.629999995</v>
          </cell>
          <cell r="AI25">
            <v>169206228.11000001</v>
          </cell>
          <cell r="AJ25">
            <v>0</v>
          </cell>
        </row>
        <row r="26">
          <cell r="AG26">
            <v>154193113</v>
          </cell>
          <cell r="AH26">
            <v>13070437.640000001</v>
          </cell>
          <cell r="AI26">
            <v>210576916.59999999</v>
          </cell>
          <cell r="AJ26">
            <v>0</v>
          </cell>
        </row>
        <row r="27">
          <cell r="AG27">
            <v>52363000</v>
          </cell>
          <cell r="AH27">
            <v>10133634.35</v>
          </cell>
          <cell r="AI27">
            <v>117285396.52</v>
          </cell>
          <cell r="AJ27">
            <v>0</v>
          </cell>
        </row>
        <row r="28">
          <cell r="AG28">
            <v>71528100</v>
          </cell>
          <cell r="AH28">
            <v>23570309.489999998</v>
          </cell>
          <cell r="AI28">
            <v>154360946.67000002</v>
          </cell>
          <cell r="AJ28">
            <v>0</v>
          </cell>
        </row>
        <row r="31">
          <cell r="AG31">
            <v>114052900</v>
          </cell>
          <cell r="AH31">
            <v>21483147.780000001</v>
          </cell>
          <cell r="AI31">
            <v>388210219.69</v>
          </cell>
          <cell r="AJ31">
            <v>12599765.439999999</v>
          </cell>
        </row>
        <row r="32">
          <cell r="AG32">
            <v>236946149</v>
          </cell>
          <cell r="AH32">
            <v>350802382.53000003</v>
          </cell>
          <cell r="AI32">
            <v>2073056198.46</v>
          </cell>
          <cell r="AJ32">
            <v>142005962.03999999</v>
          </cell>
        </row>
        <row r="36">
          <cell r="AF36">
            <v>7837582920.9799995</v>
          </cell>
        </row>
      </sheetData>
      <sheetData sheetId="6"/>
      <sheetData sheetId="7">
        <row r="33">
          <cell r="B33">
            <v>1292666.1360800001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4"/>
  <sheetViews>
    <sheetView tabSelected="1" topLeftCell="A2" zoomScale="95" zoomScaleNormal="80" workbookViewId="0">
      <pane xSplit="1" ySplit="5" topLeftCell="B26" activePane="bottomRight" state="frozen"/>
      <selection activeCell="A2" sqref="A2"/>
      <selection pane="topRight" activeCell="C2" sqref="C2"/>
      <selection pane="bottomLeft" activeCell="A8" sqref="A8"/>
      <selection pane="bottomRight" activeCell="A3" sqref="A3"/>
    </sheetView>
  </sheetViews>
  <sheetFormatPr defaultColWidth="9.08984375" defaultRowHeight="13"/>
  <cols>
    <col min="1" max="1" width="24.90625" style="1" customWidth="1"/>
    <col min="2" max="2" width="16.453125" style="1" customWidth="1"/>
    <col min="3" max="4" width="15.08984375" style="1" customWidth="1"/>
    <col min="5" max="5" width="15.54296875" style="1" customWidth="1"/>
    <col min="6" max="6" width="17.453125" style="1" customWidth="1"/>
    <col min="7" max="16384" width="9.08984375" style="1"/>
  </cols>
  <sheetData>
    <row r="1" spans="1:7">
      <c r="B1" s="9"/>
      <c r="C1" s="9"/>
    </row>
    <row r="2" spans="1:7" ht="36" customHeight="1">
      <c r="A2" s="48" t="s">
        <v>31</v>
      </c>
      <c r="B2" s="48"/>
      <c r="C2" s="48"/>
      <c r="D2" s="48"/>
      <c r="E2" s="48"/>
      <c r="F2" s="48"/>
    </row>
    <row r="4" spans="1:7" ht="13.5" thickBot="1">
      <c r="F4" s="1" t="s">
        <v>0</v>
      </c>
    </row>
    <row r="5" spans="1:7" ht="13.5" thickBot="1">
      <c r="A5" s="49" t="s">
        <v>1</v>
      </c>
      <c r="B5" s="43" t="s">
        <v>2</v>
      </c>
      <c r="C5" s="45" t="s">
        <v>3</v>
      </c>
      <c r="D5" s="46"/>
      <c r="E5" s="46"/>
      <c r="F5" s="47"/>
      <c r="G5" s="15"/>
    </row>
    <row r="6" spans="1:7" ht="39.5" thickBot="1">
      <c r="A6" s="50"/>
      <c r="B6" s="44"/>
      <c r="C6" s="31" t="s">
        <v>4</v>
      </c>
      <c r="D6" s="42" t="s">
        <v>6</v>
      </c>
      <c r="E6" s="36" t="s">
        <v>5</v>
      </c>
      <c r="F6" s="42" t="s">
        <v>30</v>
      </c>
      <c r="G6" s="11"/>
    </row>
    <row r="7" spans="1:7" ht="21" customHeight="1">
      <c r="A7" s="14" t="s">
        <v>7</v>
      </c>
      <c r="B7" s="24">
        <f t="shared" ref="B7:B24" si="0">SUM(C7:F7)</f>
        <v>140916.67571000001</v>
      </c>
      <c r="C7" s="27">
        <f>'[1]Район  и  поселения'!AG11/1000</f>
        <v>43505.3</v>
      </c>
      <c r="D7" s="12">
        <f>'[1]Район  и  поселения'!AH11/1000</f>
        <v>13705.871200000001</v>
      </c>
      <c r="E7" s="37">
        <f>'[1]Район  и  поселения'!AI11/1000</f>
        <v>83705.504509999999</v>
      </c>
      <c r="F7" s="12">
        <f>'[1]Район  и  поселения'!AJ11/1000</f>
        <v>0</v>
      </c>
      <c r="G7" s="15"/>
    </row>
    <row r="8" spans="1:7" ht="21" customHeight="1">
      <c r="A8" s="2" t="s">
        <v>8</v>
      </c>
      <c r="B8" s="25">
        <f t="shared" si="0"/>
        <v>424485.08955999999</v>
      </c>
      <c r="C8" s="28">
        <f>'[1]Район  и  поселения'!AG12/1000</f>
        <v>70289.619000000006</v>
      </c>
      <c r="D8" s="8">
        <f>'[1]Район  и  поселения'!AH12/1000</f>
        <v>18640.110069999999</v>
      </c>
      <c r="E8" s="38">
        <f>'[1]Район  и  поселения'!AI12/1000</f>
        <v>327033.18796999997</v>
      </c>
      <c r="F8" s="8">
        <f>'[1]Район  и  поселения'!AJ12/1000</f>
        <v>8522.1725200000001</v>
      </c>
      <c r="G8" s="15"/>
    </row>
    <row r="9" spans="1:7" ht="21" customHeight="1">
      <c r="A9" s="2" t="s">
        <v>9</v>
      </c>
      <c r="B9" s="25">
        <f t="shared" si="0"/>
        <v>239157.35430000001</v>
      </c>
      <c r="C9" s="28">
        <f>'[1]Район  и  поселения'!AG13/1000</f>
        <v>44654.343999999997</v>
      </c>
      <c r="D9" s="8">
        <f>'[1]Район  и  поселения'!AH13/1000</f>
        <v>20709.605790000001</v>
      </c>
      <c r="E9" s="38">
        <f>'[1]Район  и  поселения'!AI13/1000</f>
        <v>173793.40450999999</v>
      </c>
      <c r="F9" s="8">
        <f>'[1]Район  и  поселения'!AJ13/1000</f>
        <v>0</v>
      </c>
      <c r="G9" s="15"/>
    </row>
    <row r="10" spans="1:7" ht="21" customHeight="1">
      <c r="A10" s="2" t="s">
        <v>10</v>
      </c>
      <c r="B10" s="25">
        <f t="shared" si="0"/>
        <v>267960.91353999998</v>
      </c>
      <c r="C10" s="28">
        <f>'[1]Район  и  поселения'!AG14/1000</f>
        <v>52898.850850000003</v>
      </c>
      <c r="D10" s="8">
        <f>'[1]Район  и  поселения'!AH14/1000</f>
        <v>19790.714899999999</v>
      </c>
      <c r="E10" s="38">
        <f>'[1]Район  и  поселения'!AI14/1000</f>
        <v>195271.34779</v>
      </c>
      <c r="F10" s="8">
        <f>'[1]Район  и  поселения'!AJ14/1000</f>
        <v>0</v>
      </c>
      <c r="G10" s="15"/>
    </row>
    <row r="11" spans="1:7" ht="21" customHeight="1">
      <c r="A11" s="2" t="s">
        <v>11</v>
      </c>
      <c r="B11" s="25">
        <f t="shared" si="0"/>
        <v>250484.67587000001</v>
      </c>
      <c r="C11" s="28">
        <f>'[1]Район  и  поселения'!AG15/1000</f>
        <v>60381.45</v>
      </c>
      <c r="D11" s="8">
        <f>'[1]Район  и  поселения'!AH15/1000</f>
        <v>43609.022999999994</v>
      </c>
      <c r="E11" s="38">
        <f>'[1]Район  и  поселения'!AI15/1000</f>
        <v>146494.20287000001</v>
      </c>
      <c r="F11" s="8">
        <f>'[1]Район  и  поселения'!AJ15/1000</f>
        <v>0</v>
      </c>
      <c r="G11" s="15"/>
    </row>
    <row r="12" spans="1:7" ht="21" customHeight="1">
      <c r="A12" s="2" t="s">
        <v>12</v>
      </c>
      <c r="B12" s="25">
        <f t="shared" si="0"/>
        <v>188154.72710000002</v>
      </c>
      <c r="C12" s="28">
        <f>'[1]Район  и  поселения'!AG16/1000</f>
        <v>55407.98</v>
      </c>
      <c r="D12" s="8">
        <f>'[1]Район  и  поселения'!AH16/1000</f>
        <v>25574.34849</v>
      </c>
      <c r="E12" s="38">
        <f>'[1]Район  и  поселения'!AI16/1000</f>
        <v>107172.39861</v>
      </c>
      <c r="F12" s="8">
        <f>'[1]Район  и  поселения'!AJ16/1000</f>
        <v>0</v>
      </c>
      <c r="G12" s="15"/>
    </row>
    <row r="13" spans="1:7" ht="21" customHeight="1">
      <c r="A13" s="2" t="s">
        <v>13</v>
      </c>
      <c r="B13" s="25">
        <f t="shared" si="0"/>
        <v>296495.32004999998</v>
      </c>
      <c r="C13" s="28">
        <f>'[1]Район  и  поселения'!AG17/1000</f>
        <v>66563.922999999995</v>
      </c>
      <c r="D13" s="8">
        <f>'[1]Район  и  поселения'!AH17/1000</f>
        <v>49180.662120000001</v>
      </c>
      <c r="E13" s="38">
        <f>'[1]Район  и  поселения'!AI17/1000</f>
        <v>180750.73493000001</v>
      </c>
      <c r="F13" s="8">
        <f>'[1]Район  и  поселения'!AJ17/1000</f>
        <v>0</v>
      </c>
      <c r="G13" s="15"/>
    </row>
    <row r="14" spans="1:7" ht="21" customHeight="1">
      <c r="A14" s="2" t="s">
        <v>14</v>
      </c>
      <c r="B14" s="25">
        <f t="shared" si="0"/>
        <v>269441.10493000003</v>
      </c>
      <c r="C14" s="28">
        <f>'[1]Район  и  поселения'!AG18/1000</f>
        <v>84235.888000000006</v>
      </c>
      <c r="D14" s="8">
        <f>'[1]Район  и  поселения'!AH18/1000</f>
        <v>18462.389859999999</v>
      </c>
      <c r="E14" s="38">
        <f>'[1]Район  и  поселения'!AI18/1000</f>
        <v>166742.82707</v>
      </c>
      <c r="F14" s="8">
        <f>'[1]Район  и  поселения'!AJ18/1000</f>
        <v>0</v>
      </c>
      <c r="G14" s="15"/>
    </row>
    <row r="15" spans="1:7" ht="21" customHeight="1">
      <c r="A15" s="2" t="s">
        <v>15</v>
      </c>
      <c r="B15" s="25">
        <f t="shared" si="0"/>
        <v>177208.03201</v>
      </c>
      <c r="C15" s="28">
        <f>'[1]Район  и  поселения'!AG19/1000</f>
        <v>52447.709000000003</v>
      </c>
      <c r="D15" s="8">
        <f>'[1]Район  и  поселения'!AH19/1000</f>
        <v>4928.9703000000009</v>
      </c>
      <c r="E15" s="38">
        <f>'[1]Район  и  поселения'!AI19/1000</f>
        <v>119831.35270999999</v>
      </c>
      <c r="F15" s="8">
        <f>'[1]Район  и  поселения'!AJ19/1000</f>
        <v>0</v>
      </c>
      <c r="G15" s="15"/>
    </row>
    <row r="16" spans="1:7" ht="21" customHeight="1">
      <c r="A16" s="2" t="s">
        <v>16</v>
      </c>
      <c r="B16" s="25">
        <f t="shared" si="0"/>
        <v>191675.63585999998</v>
      </c>
      <c r="C16" s="28">
        <f>'[1]Район  и  поселения'!AG20/1000</f>
        <v>27474.55</v>
      </c>
      <c r="D16" s="8">
        <f>'[1]Район  и  поселения'!AH20/1000</f>
        <v>61474.233369999994</v>
      </c>
      <c r="E16" s="38">
        <f>'[1]Район  и  поселения'!AI20/1000</f>
        <v>102726.85249</v>
      </c>
      <c r="F16" s="8">
        <f>'[1]Район  и  поселения'!AJ20/1000</f>
        <v>0</v>
      </c>
      <c r="G16" s="15"/>
    </row>
    <row r="17" spans="1:7" ht="21" customHeight="1">
      <c r="A17" s="2" t="s">
        <v>17</v>
      </c>
      <c r="B17" s="25">
        <f t="shared" si="0"/>
        <v>357692.33911000006</v>
      </c>
      <c r="C17" s="28">
        <f>'[1]Район  и  поселения'!AG21/1000</f>
        <v>130767.59600000001</v>
      </c>
      <c r="D17" s="8">
        <f>'[1]Район  и  поселения'!AH21/1000</f>
        <v>18796.484519999998</v>
      </c>
      <c r="E17" s="38">
        <f>'[1]Район  и  поселения'!AI21/1000</f>
        <v>208128.25859000001</v>
      </c>
      <c r="F17" s="8">
        <f>'[1]Район  и  поселения'!AJ21/1000</f>
        <v>0</v>
      </c>
      <c r="G17" s="15"/>
    </row>
    <row r="18" spans="1:7" ht="21" customHeight="1">
      <c r="A18" s="2" t="s">
        <v>18</v>
      </c>
      <c r="B18" s="25">
        <f t="shared" si="0"/>
        <v>157328.15435999999</v>
      </c>
      <c r="C18" s="28">
        <f>'[1]Район  и  поселения'!AG22/1000</f>
        <v>35240.449999999997</v>
      </c>
      <c r="D18" s="8">
        <f>'[1]Район  и  поселения'!AH22/1000</f>
        <v>9923.3608199999999</v>
      </c>
      <c r="E18" s="38">
        <f>'[1]Район  и  поселения'!AI22/1000</f>
        <v>112164.34354</v>
      </c>
      <c r="F18" s="8">
        <f>'[1]Район  и  поселения'!AJ22/1000</f>
        <v>0</v>
      </c>
      <c r="G18" s="15"/>
    </row>
    <row r="19" spans="1:7" ht="21" customHeight="1">
      <c r="A19" s="2" t="s">
        <v>19</v>
      </c>
      <c r="B19" s="25">
        <f t="shared" si="0"/>
        <v>314497.02525000001</v>
      </c>
      <c r="C19" s="28">
        <f>'[1]Район  и  поселения'!AG23/1000</f>
        <v>22114.281999999999</v>
      </c>
      <c r="D19" s="8">
        <f>'[1]Район  и  поселения'!AH23/1000</f>
        <v>36375.280939999997</v>
      </c>
      <c r="E19" s="38">
        <f>'[1]Район  и  поселения'!AI23/1000</f>
        <v>256007.46231</v>
      </c>
      <c r="F19" s="8">
        <f>'[1]Район  и  поселения'!AJ23/1000</f>
        <v>0</v>
      </c>
      <c r="G19" s="15"/>
    </row>
    <row r="20" spans="1:7" ht="21" customHeight="1">
      <c r="A20" s="2" t="s">
        <v>20</v>
      </c>
      <c r="B20" s="25">
        <f t="shared" si="0"/>
        <v>188941.21538000001</v>
      </c>
      <c r="C20" s="28">
        <f>'[1]Район  и  поселения'!AG24/1000</f>
        <v>41858</v>
      </c>
      <c r="D20" s="8">
        <f>'[1]Район  и  поселения'!AH24/1000</f>
        <v>38033.189039999997</v>
      </c>
      <c r="E20" s="38">
        <f>'[1]Район  и  поселения'!AI24/1000</f>
        <v>109050.02634</v>
      </c>
      <c r="F20" s="8">
        <f>'[1]Район  и  поселения'!AJ24/1000</f>
        <v>0</v>
      </c>
      <c r="G20" s="15"/>
    </row>
    <row r="21" spans="1:7" ht="21" customHeight="1">
      <c r="A21" s="2" t="s">
        <v>21</v>
      </c>
      <c r="B21" s="25">
        <f t="shared" si="0"/>
        <v>226906.07874000003</v>
      </c>
      <c r="C21" s="28">
        <f>'[1]Район  и  поселения'!AG25/1000</f>
        <v>36103.048000000003</v>
      </c>
      <c r="D21" s="8">
        <f>'[1]Район  и  поселения'!AH25/1000</f>
        <v>21596.802629999995</v>
      </c>
      <c r="E21" s="38">
        <f>'[1]Район  и  поселения'!AI25/1000</f>
        <v>169206.22811000003</v>
      </c>
      <c r="F21" s="8">
        <f>'[1]Район  и  поселения'!AJ25/1000</f>
        <v>0</v>
      </c>
      <c r="G21" s="15"/>
    </row>
    <row r="22" spans="1:7" ht="21" customHeight="1">
      <c r="A22" s="2" t="s">
        <v>22</v>
      </c>
      <c r="B22" s="25">
        <f t="shared" si="0"/>
        <v>377840.46724000003</v>
      </c>
      <c r="C22" s="28">
        <f>'[1]Район  и  поселения'!AG26/1000</f>
        <v>154193.11300000001</v>
      </c>
      <c r="D22" s="8">
        <f>'[1]Район  и  поселения'!AH26/1000</f>
        <v>13070.43764</v>
      </c>
      <c r="E22" s="38">
        <f>'[1]Район  и  поселения'!AI26/1000</f>
        <v>210576.9166</v>
      </c>
      <c r="F22" s="8">
        <f>'[1]Район  и  поселения'!AJ26/1000</f>
        <v>0</v>
      </c>
      <c r="G22" s="15"/>
    </row>
    <row r="23" spans="1:7" ht="21" customHeight="1">
      <c r="A23" s="2" t="s">
        <v>23</v>
      </c>
      <c r="B23" s="25">
        <f t="shared" si="0"/>
        <v>179782.03086999999</v>
      </c>
      <c r="C23" s="28">
        <f>'[1]Район  и  поселения'!AG27/1000</f>
        <v>52363</v>
      </c>
      <c r="D23" s="8">
        <f>'[1]Район  и  поселения'!AH27/1000</f>
        <v>10133.63435</v>
      </c>
      <c r="E23" s="38">
        <f>'[1]Район  и  поселения'!AI27/1000</f>
        <v>117285.39651999999</v>
      </c>
      <c r="F23" s="8">
        <f>'[1]Район  и  поселения'!AJ27/1000</f>
        <v>0</v>
      </c>
      <c r="G23" s="15"/>
    </row>
    <row r="24" spans="1:7" ht="21" customHeight="1" thickBot="1">
      <c r="A24" s="3" t="s">
        <v>24</v>
      </c>
      <c r="B24" s="26">
        <f t="shared" si="0"/>
        <v>249459.35616000002</v>
      </c>
      <c r="C24" s="29">
        <f>'[1]Район  и  поселения'!AG28/1000</f>
        <v>71528.100000000006</v>
      </c>
      <c r="D24" s="30">
        <f>'[1]Район  и  поселения'!AH28/1000</f>
        <v>23570.30949</v>
      </c>
      <c r="E24" s="39">
        <f>'[1]Район  и  поселения'!AI28/1000</f>
        <v>154360.94667</v>
      </c>
      <c r="F24" s="30">
        <f>'[1]Район  и  поселения'!AJ28/1000</f>
        <v>0</v>
      </c>
      <c r="G24" s="15"/>
    </row>
    <row r="25" spans="1:7" ht="21" customHeight="1" thickBot="1">
      <c r="A25" s="4" t="s">
        <v>25</v>
      </c>
      <c r="B25" s="19">
        <f>SUM(B7:B24)</f>
        <v>4498426.1960399998</v>
      </c>
      <c r="C25" s="33">
        <f>SUM(C7:C24)</f>
        <v>1102027.20285</v>
      </c>
      <c r="D25" s="32">
        <f>SUM(D7:D24)</f>
        <v>447575.42852999992</v>
      </c>
      <c r="E25" s="34">
        <f>SUM(E7:E24)</f>
        <v>2940301.3921400001</v>
      </c>
      <c r="F25" s="32">
        <f>SUM(F7:F24)</f>
        <v>8522.1725200000001</v>
      </c>
      <c r="G25" s="15"/>
    </row>
    <row r="26" spans="1:7" ht="21" customHeight="1">
      <c r="A26" s="5"/>
      <c r="B26" s="20"/>
      <c r="C26" s="22"/>
      <c r="D26" s="6"/>
      <c r="E26" s="22"/>
      <c r="F26" s="6"/>
      <c r="G26" s="15"/>
    </row>
    <row r="27" spans="1:7" ht="21" customHeight="1">
      <c r="A27" s="7" t="s">
        <v>26</v>
      </c>
      <c r="B27" s="17">
        <f>SUM(C27:F27)</f>
        <v>536346.03290999995</v>
      </c>
      <c r="C27" s="28">
        <f>'[1]Район  и  поселения'!AG31/1000</f>
        <v>114052.9</v>
      </c>
      <c r="D27" s="8">
        <f>'[1]Район  и  поселения'!AH31/1000</f>
        <v>21483.147780000003</v>
      </c>
      <c r="E27" s="38">
        <f>'[1]Район  и  поселения'!AI31/1000</f>
        <v>388210.21969</v>
      </c>
      <c r="F27" s="8">
        <f>'[1]Район  и  поселения'!AJ31/1000</f>
        <v>12599.765439999999</v>
      </c>
      <c r="G27" s="15"/>
    </row>
    <row r="28" spans="1:7" ht="21" customHeight="1" thickBot="1">
      <c r="A28" s="3" t="s">
        <v>27</v>
      </c>
      <c r="B28" s="18">
        <f>SUM(C28:F28)</f>
        <v>2802810.69203</v>
      </c>
      <c r="C28" s="28">
        <f>'[1]Район  и  поселения'!AG32/1000</f>
        <v>236946.149</v>
      </c>
      <c r="D28" s="8">
        <f>'[1]Район  и  поселения'!AH32/1000</f>
        <v>350802.38253</v>
      </c>
      <c r="E28" s="38">
        <f>'[1]Район  и  поселения'!AI32/1000</f>
        <v>2073056.1984600001</v>
      </c>
      <c r="F28" s="8">
        <f>'[1]Район  и  поселения'!AJ32/1000</f>
        <v>142005.96203999998</v>
      </c>
      <c r="G28" s="15"/>
    </row>
    <row r="29" spans="1:7" ht="21" customHeight="1" thickBot="1">
      <c r="A29" s="10" t="s">
        <v>28</v>
      </c>
      <c r="B29" s="19">
        <f>SUM(B27:B28)</f>
        <v>3339156.7249400001</v>
      </c>
      <c r="C29" s="35">
        <f>SUM(C27:C28)</f>
        <v>350999.049</v>
      </c>
      <c r="D29" s="19">
        <f>SUM(D27:D28)</f>
        <v>372285.53031</v>
      </c>
      <c r="E29" s="40">
        <f>SUM(E27:E28)</f>
        <v>2461266.4181500003</v>
      </c>
      <c r="F29" s="19">
        <f>SUM(F27:F28)</f>
        <v>154605.72747999997</v>
      </c>
      <c r="G29" s="15"/>
    </row>
    <row r="30" spans="1:7" ht="21" customHeight="1">
      <c r="A30" s="10"/>
      <c r="B30" s="21"/>
      <c r="C30" s="13"/>
      <c r="D30" s="23"/>
      <c r="E30" s="13"/>
      <c r="F30" s="23"/>
      <c r="G30" s="15"/>
    </row>
    <row r="31" spans="1:7" ht="21" customHeight="1" thickBot="1">
      <c r="A31" s="16"/>
      <c r="B31" s="21"/>
      <c r="C31" s="13"/>
      <c r="D31" s="23"/>
      <c r="E31" s="13"/>
      <c r="F31" s="23"/>
      <c r="G31" s="15"/>
    </row>
    <row r="32" spans="1:7" ht="21" customHeight="1" thickBot="1">
      <c r="A32" s="4" t="s">
        <v>29</v>
      </c>
      <c r="B32" s="19">
        <f>B25+B29</f>
        <v>7837582.9209799999</v>
      </c>
      <c r="C32" s="35">
        <f>C25+C29</f>
        <v>1453026.2518500001</v>
      </c>
      <c r="D32" s="19">
        <f>D25+D29</f>
        <v>819860.95883999998</v>
      </c>
      <c r="E32" s="40">
        <f>E25+E29</f>
        <v>5401567.8102900004</v>
      </c>
      <c r="F32" s="19">
        <f>F25+F29</f>
        <v>163127.89999999997</v>
      </c>
      <c r="G32" s="15"/>
    </row>
    <row r="33" spans="2:2" hidden="1"/>
    <row r="34" spans="2:2">
      <c r="B34" s="41">
        <f>B32-'[1]Район  и  поселения'!$AF$36/1000</f>
        <v>0</v>
      </c>
    </row>
  </sheetData>
  <mergeCells count="4">
    <mergeCell ref="B5:B6"/>
    <mergeCell ref="C5:F5"/>
    <mergeCell ref="A2:F2"/>
    <mergeCell ref="A5:A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2018-04-11T08:52:47Z</cp:lastPrinted>
  <dcterms:created xsi:type="dcterms:W3CDTF">2007-12-05T11:50:40Z</dcterms:created>
  <dcterms:modified xsi:type="dcterms:W3CDTF">2018-07-30T08:07:42Z</dcterms:modified>
</cp:coreProperties>
</file>