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48" windowHeight="9096" activeTab="0"/>
  </bookViews>
  <sheets>
    <sheet name="на 1.04.2017" sheetId="1" r:id="rId1"/>
  </sheets>
  <definedNames>
    <definedName name="_xlnm.Print_Titles" localSheetId="0">'на 1.04.2017'!$5:$5</definedName>
  </definedNames>
  <calcPr fullCalcOnLoad="1"/>
</workbook>
</file>

<file path=xl/sharedStrings.xml><?xml version="1.0" encoding="utf-8"?>
<sst xmlns="http://schemas.openxmlformats.org/spreadsheetml/2006/main" count="68" uniqueCount="67">
  <si>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</si>
  <si>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</si>
  <si>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</si>
  <si>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</si>
  <si>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</si>
  <si>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</si>
  <si>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</si>
  <si>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</si>
  <si>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</si>
  <si>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</si>
  <si>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</si>
  <si>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</si>
  <si>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</si>
  <si>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</si>
  <si>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</si>
  <si>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</si>
  <si>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</si>
  <si>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</si>
  <si>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</si>
  <si>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</si>
  <si>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</si>
  <si>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</si>
  <si>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</si>
  <si>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</si>
  <si>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</si>
  <si>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</si>
  <si>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</si>
  <si>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</si>
  <si>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</si>
  <si>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</si>
  <si>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</si>
  <si>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</si>
  <si>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</si>
  <si>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</si>
  <si>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</si>
  <si>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</si>
  <si>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</si>
  <si>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</si>
  <si>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 платных услуг (работ)</t>
  </si>
  <si>
    <t xml:space="preserve">Доходы от  компенсации затрат государства 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</si>
  <si>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</si>
  <si>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</si>
  <si>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</si>
  <si>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</si>
  <si>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</si>
  <si>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</si>
  <si>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</si>
  <si>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взимаемые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</si>
  <si>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</si>
  <si>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</si>
  <si>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</si>
  <si>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</si>
  <si>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</si>
  <si>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</si>
  <si>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</si>
  <si>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</si>
  <si>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</si>
  <si>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</si>
  <si>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</si>
  <si>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 xml:space="preserve">Прочие 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</si>
  <si>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</si>
  <si>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</si>
  <si>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</si>
  <si>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Исполнено                          на  1 апреля 2017  года</t>
  </si>
  <si>
    <t>Исполнено                      на  1 апреля 2018  года</t>
  </si>
  <si>
    <t>Сведения  об  исполнении  консолидированного  бюджета  по доходам на  1 апреля 2017  года в сравнении с аналогичным периодом прошлого года</t>
  </si>
  <si>
    <t>отклонение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</si>
</sst>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5" fillId="0" borderId="15" xfId="58" applyNumberFormat="1" applyFont="1" applyFill="1" applyBorder="1" applyAlignment="1">
      <alignment vertical="center"/>
    </xf>
    <xf numFmtId="164" fontId="5" fillId="0" borderId="15" xfId="58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64" fontId="0" fillId="0" borderId="15" xfId="58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64" fontId="0" fillId="0" borderId="15" xfId="58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4" fontId="0" fillId="0" borderId="15" xfId="58" applyNumberFormat="1" applyFont="1" applyFill="1" applyBorder="1" applyAlignment="1">
      <alignment vertical="center"/>
    </xf>
    <xf numFmtId="164" fontId="4" fillId="0" borderId="15" xfId="58" applyNumberFormat="1" applyFont="1" applyFill="1" applyBorder="1" applyAlignment="1">
      <alignment vertical="center"/>
    </xf>
    <xf numFmtId="164" fontId="0" fillId="33" borderId="0" xfId="0" applyNumberFormat="1" applyFill="1" applyAlignment="1">
      <alignment vertical="center"/>
    </xf>
    <xf numFmtId="164" fontId="0" fillId="0" borderId="15" xfId="58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164" fontId="0" fillId="0" borderId="15" xfId="58" applyNumberFormat="1" applyFont="1" applyBorder="1" applyAlignment="1">
      <alignment vertical="center"/>
    </xf>
    <xf numFmtId="164" fontId="6" fillId="0" borderId="15" xfId="58" applyNumberFormat="1" applyFont="1" applyBorder="1" applyAlignment="1">
      <alignment vertical="center"/>
    </xf>
    <xf numFmtId="164" fontId="4" fillId="0" borderId="15" xfId="5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11" xfId="58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0" fillId="0" borderId="15" xfId="5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64" fontId="0" fillId="33" borderId="15" xfId="58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vertical="center"/>
    </xf>
    <xf numFmtId="164" fontId="0" fillId="0" borderId="14" xfId="58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7"/>
  <sheetViews>
    <sheetView tabSelected="1" zoomScalePageLayoutView="0" workbookViewId="0" topLeftCell="A1">
      <selection activeCell="F5" sqref="F5"/>
    </sheetView>
  </sheetViews>
  <sheetFormatPr defaultColWidth="8.625" defaultRowHeight="12.75"/>
  <cols>
    <col min="1" max="1" width="55.625" style="35" customWidth="1"/>
    <col min="2" max="3" width="19.875" style="3" customWidth="1"/>
    <col min="4" max="4" width="19.25390625" style="3" customWidth="1"/>
    <col min="5" max="16384" width="8.625" style="3" customWidth="1"/>
  </cols>
  <sheetData>
    <row r="1" spans="1:2" ht="13.5">
      <c r="A1" s="1"/>
      <c r="B1" s="2"/>
    </row>
    <row r="2" spans="1:4" ht="30.75" customHeight="1">
      <c r="A2" s="39" t="s">
        <v>65</v>
      </c>
      <c r="B2" s="39"/>
      <c r="C2" s="39"/>
      <c r="D2" s="39"/>
    </row>
    <row r="3" spans="1:2" ht="15">
      <c r="A3" s="4"/>
      <c r="B3" s="2"/>
    </row>
    <row r="4" spans="1:4" ht="12.75">
      <c r="A4" s="5"/>
      <c r="C4" s="6"/>
      <c r="D4" s="6" t="s">
        <v>0</v>
      </c>
    </row>
    <row r="5" spans="1:4" ht="46.5" customHeight="1">
      <c r="A5" s="7" t="s">
        <v>1</v>
      </c>
      <c r="B5" s="8" t="s">
        <v>63</v>
      </c>
      <c r="C5" s="8" t="s">
        <v>64</v>
      </c>
      <c r="D5" s="46" t="s">
        <v>66</v>
      </c>
    </row>
    <row r="6" spans="1:4" ht="12.75">
      <c r="A6" s="9"/>
      <c r="B6" s="10"/>
      <c r="C6" s="41"/>
      <c r="D6" s="41"/>
    </row>
    <row r="7" spans="1:4" ht="12.75">
      <c r="A7" s="11" t="s">
        <v>2</v>
      </c>
      <c r="B7" s="12">
        <f>B9+B13+B16+B22+B29+B33+B37+B46+B51+B55+B61+B65+B67+B35</f>
        <v>10718687.199999997</v>
      </c>
      <c r="C7" s="12">
        <f>C9+C13+C16+C22+C29+C33+C37+C46+C51+C55+C61+C65+C67+C35</f>
        <v>12432015.900000002</v>
      </c>
      <c r="D7" s="47">
        <f>C7-B7</f>
        <v>1713328.7000000048</v>
      </c>
    </row>
    <row r="8" spans="1:4" ht="12.75">
      <c r="A8" s="14" t="s">
        <v>3</v>
      </c>
      <c r="B8" s="25"/>
      <c r="C8" s="25"/>
      <c r="D8" s="47"/>
    </row>
    <row r="9" spans="1:4" ht="12.75">
      <c r="A9" s="11" t="s">
        <v>4</v>
      </c>
      <c r="B9" s="13">
        <f>SUM(B10:B12)</f>
        <v>7032523</v>
      </c>
      <c r="C9" s="13">
        <f>SUM(C10:C12)</f>
        <v>9298474</v>
      </c>
      <c r="D9" s="47">
        <f aca="true" t="shared" si="0" ref="D9:D71">C9-B9</f>
        <v>2265951</v>
      </c>
    </row>
    <row r="10" spans="1:4" ht="12.75">
      <c r="A10" s="16" t="s">
        <v>5</v>
      </c>
      <c r="B10" s="15">
        <v>3714440</v>
      </c>
      <c r="C10" s="15">
        <v>5322679.7</v>
      </c>
      <c r="D10" s="44">
        <f t="shared" si="0"/>
        <v>1608239.7000000002</v>
      </c>
    </row>
    <row r="11" spans="1:4" ht="12.75">
      <c r="A11" s="16" t="s">
        <v>6</v>
      </c>
      <c r="B11" s="17">
        <v>3318083</v>
      </c>
      <c r="C11" s="17">
        <v>3975794.3</v>
      </c>
      <c r="D11" s="44">
        <f t="shared" si="0"/>
        <v>657711.2999999998</v>
      </c>
    </row>
    <row r="12" spans="1:4" ht="12.75">
      <c r="A12" s="16"/>
      <c r="B12" s="25"/>
      <c r="C12" s="25"/>
      <c r="D12" s="44"/>
    </row>
    <row r="13" spans="1:4" ht="26.25">
      <c r="A13" s="11" t="s">
        <v>7</v>
      </c>
      <c r="B13" s="13">
        <f>B14</f>
        <v>957333.1</v>
      </c>
      <c r="C13" s="13">
        <f>C14</f>
        <v>990750.4</v>
      </c>
      <c r="D13" s="47">
        <f t="shared" si="0"/>
        <v>33417.30000000005</v>
      </c>
    </row>
    <row r="14" spans="1:4" ht="26.25">
      <c r="A14" s="18" t="s">
        <v>8</v>
      </c>
      <c r="B14" s="17">
        <v>957333.1</v>
      </c>
      <c r="C14" s="17">
        <v>990750.4</v>
      </c>
      <c r="D14" s="44">
        <f t="shared" si="0"/>
        <v>33417.30000000005</v>
      </c>
    </row>
    <row r="15" spans="1:4" ht="12.75">
      <c r="A15" s="19"/>
      <c r="B15" s="25"/>
      <c r="C15" s="25"/>
      <c r="D15" s="44"/>
    </row>
    <row r="16" spans="1:4" ht="12.75">
      <c r="A16" s="11" t="s">
        <v>9</v>
      </c>
      <c r="B16" s="12">
        <f>SUM(B17:B20)</f>
        <v>466003.10000000003</v>
      </c>
      <c r="C16" s="12">
        <f>SUM(C17:C20)</f>
        <v>483797.5</v>
      </c>
      <c r="D16" s="47">
        <f t="shared" si="0"/>
        <v>17794.399999999965</v>
      </c>
    </row>
    <row r="17" spans="1:4" ht="26.25">
      <c r="A17" s="18" t="s">
        <v>10</v>
      </c>
      <c r="B17" s="17">
        <v>310313.2</v>
      </c>
      <c r="C17" s="17">
        <v>345332.2</v>
      </c>
      <c r="D17" s="44">
        <f t="shared" si="0"/>
        <v>35019</v>
      </c>
    </row>
    <row r="18" spans="1:4" ht="26.25">
      <c r="A18" s="18" t="s">
        <v>11</v>
      </c>
      <c r="B18" s="17">
        <v>112484.6</v>
      </c>
      <c r="C18" s="17">
        <v>103558.9</v>
      </c>
      <c r="D18" s="44">
        <f t="shared" si="0"/>
        <v>-8925.700000000012</v>
      </c>
    </row>
    <row r="19" spans="1:4" ht="12.75">
      <c r="A19" s="18" t="s">
        <v>12</v>
      </c>
      <c r="B19" s="17">
        <v>33660.5</v>
      </c>
      <c r="C19" s="17">
        <v>23611.2</v>
      </c>
      <c r="D19" s="44">
        <f t="shared" si="0"/>
        <v>-10049.3</v>
      </c>
    </row>
    <row r="20" spans="1:4" ht="26.25">
      <c r="A20" s="18" t="s">
        <v>13</v>
      </c>
      <c r="B20" s="23">
        <v>9544.8</v>
      </c>
      <c r="C20" s="23">
        <v>11295.2</v>
      </c>
      <c r="D20" s="44">
        <f t="shared" si="0"/>
        <v>1750.4000000000015</v>
      </c>
    </row>
    <row r="21" spans="1:4" ht="12.75">
      <c r="A21" s="18"/>
      <c r="B21" s="17"/>
      <c r="C21" s="17"/>
      <c r="D21" s="44"/>
    </row>
    <row r="22" spans="1:4" ht="12.75">
      <c r="A22" s="11" t="s">
        <v>14</v>
      </c>
      <c r="B22" s="12">
        <f>SUM(B23:B27)</f>
        <v>1733935.5999999999</v>
      </c>
      <c r="C22" s="12">
        <f>SUM(C23:C27)</f>
        <v>1086265.8</v>
      </c>
      <c r="D22" s="47">
        <f t="shared" si="0"/>
        <v>-647669.7999999998</v>
      </c>
    </row>
    <row r="23" spans="1:4" ht="12.75">
      <c r="A23" s="16" t="s">
        <v>15</v>
      </c>
      <c r="B23" s="17">
        <v>15187.5</v>
      </c>
      <c r="C23" s="17">
        <v>24885.1</v>
      </c>
      <c r="D23" s="44">
        <f t="shared" si="0"/>
        <v>9697.599999999999</v>
      </c>
    </row>
    <row r="24" spans="1:4" ht="12.75">
      <c r="A24" s="16" t="s">
        <v>16</v>
      </c>
      <c r="B24" s="25">
        <v>1183330.4</v>
      </c>
      <c r="C24" s="25">
        <v>581790.3</v>
      </c>
      <c r="D24" s="44">
        <f t="shared" si="0"/>
        <v>-601540.0999999999</v>
      </c>
    </row>
    <row r="25" spans="1:4" ht="12.75">
      <c r="A25" s="16" t="s">
        <v>17</v>
      </c>
      <c r="B25" s="25">
        <v>122667.2</v>
      </c>
      <c r="C25" s="42">
        <v>119097</v>
      </c>
      <c r="D25" s="44">
        <f t="shared" si="0"/>
        <v>-3570.199999999997</v>
      </c>
    </row>
    <row r="26" spans="1:4" ht="12.75">
      <c r="A26" s="16" t="s">
        <v>18</v>
      </c>
      <c r="B26" s="17">
        <v>1385.5</v>
      </c>
      <c r="C26" s="17">
        <v>6231</v>
      </c>
      <c r="D26" s="44">
        <f t="shared" si="0"/>
        <v>4845.5</v>
      </c>
    </row>
    <row r="27" spans="1:4" ht="12.75">
      <c r="A27" s="16" t="s">
        <v>19</v>
      </c>
      <c r="B27" s="25">
        <v>411365</v>
      </c>
      <c r="C27" s="25">
        <v>354262.4</v>
      </c>
      <c r="D27" s="44">
        <f t="shared" si="0"/>
        <v>-57102.59999999998</v>
      </c>
    </row>
    <row r="28" spans="1:4" ht="12.75">
      <c r="A28" s="16"/>
      <c r="B28" s="25"/>
      <c r="C28" s="25"/>
      <c r="D28" s="44"/>
    </row>
    <row r="29" spans="1:4" ht="26.25">
      <c r="A29" s="11" t="s">
        <v>20</v>
      </c>
      <c r="B29" s="13">
        <f>SUM(B30:B31)</f>
        <v>11944.5</v>
      </c>
      <c r="C29" s="13">
        <f>SUM(C30:C31)</f>
        <v>13180.2</v>
      </c>
      <c r="D29" s="47">
        <f t="shared" si="0"/>
        <v>1235.7000000000007</v>
      </c>
    </row>
    <row r="30" spans="1:4" ht="12.75">
      <c r="A30" s="18" t="s">
        <v>21</v>
      </c>
      <c r="B30" s="25">
        <v>11937.2</v>
      </c>
      <c r="C30" s="25">
        <v>13180.2</v>
      </c>
      <c r="D30" s="44">
        <f t="shared" si="0"/>
        <v>1243</v>
      </c>
    </row>
    <row r="31" spans="1:4" ht="26.25">
      <c r="A31" s="16" t="s">
        <v>22</v>
      </c>
      <c r="B31" s="25">
        <v>7.3</v>
      </c>
      <c r="C31" s="25"/>
      <c r="D31" s="44">
        <f t="shared" si="0"/>
        <v>-7.3</v>
      </c>
    </row>
    <row r="32" spans="1:4" ht="12.75">
      <c r="A32" s="16"/>
      <c r="B32" s="25"/>
      <c r="C32" s="25"/>
      <c r="D32" s="44"/>
    </row>
    <row r="33" spans="1:4" ht="12.75">
      <c r="A33" s="11" t="s">
        <v>23</v>
      </c>
      <c r="B33" s="21">
        <v>79585.2</v>
      </c>
      <c r="C33" s="21">
        <v>80749.8</v>
      </c>
      <c r="D33" s="47">
        <f t="shared" si="0"/>
        <v>1164.6000000000058</v>
      </c>
    </row>
    <row r="34" spans="1:4" ht="12.75">
      <c r="A34" s="16"/>
      <c r="B34" s="26"/>
      <c r="C34" s="26"/>
      <c r="D34" s="44"/>
    </row>
    <row r="35" spans="1:4" ht="26.25">
      <c r="A35" s="11" t="s">
        <v>24</v>
      </c>
      <c r="B35" s="27">
        <v>65.3</v>
      </c>
      <c r="C35" s="27">
        <v>-30.7</v>
      </c>
      <c r="D35" s="47">
        <f t="shared" si="0"/>
        <v>-96</v>
      </c>
    </row>
    <row r="36" spans="1:4" ht="12.75">
      <c r="A36" s="16"/>
      <c r="B36" s="26"/>
      <c r="C36" s="15"/>
      <c r="D36" s="44"/>
    </row>
    <row r="37" spans="1:5" ht="26.25">
      <c r="A37" s="11" t="s">
        <v>25</v>
      </c>
      <c r="B37" s="13">
        <f>SUM(B38:B45)</f>
        <v>183756</v>
      </c>
      <c r="C37" s="13">
        <f>SUM(C38:C45)</f>
        <v>208789.09999999998</v>
      </c>
      <c r="D37" s="47">
        <f t="shared" si="0"/>
        <v>25033.099999999977</v>
      </c>
      <c r="E37" s="22"/>
    </row>
    <row r="38" spans="1:4" ht="66">
      <c r="A38" s="18" t="s">
        <v>26</v>
      </c>
      <c r="B38" s="25">
        <v>0</v>
      </c>
      <c r="C38" s="25"/>
      <c r="D38" s="44">
        <f t="shared" si="0"/>
        <v>0</v>
      </c>
    </row>
    <row r="39" spans="1:4" ht="38.25" customHeight="1" hidden="1">
      <c r="A39" s="18" t="s">
        <v>27</v>
      </c>
      <c r="B39" s="25"/>
      <c r="C39" s="25"/>
      <c r="D39" s="44">
        <f t="shared" si="0"/>
        <v>0</v>
      </c>
    </row>
    <row r="40" spans="1:4" ht="78.75">
      <c r="A40" s="18" t="s">
        <v>28</v>
      </c>
      <c r="B40" s="25">
        <v>181450.6</v>
      </c>
      <c r="C40" s="25">
        <v>204540.3</v>
      </c>
      <c r="D40" s="44">
        <f t="shared" si="0"/>
        <v>23089.699999999983</v>
      </c>
    </row>
    <row r="41" spans="1:4" ht="44.25" customHeight="1" hidden="1">
      <c r="A41" s="18" t="s">
        <v>29</v>
      </c>
      <c r="B41" s="25"/>
      <c r="C41" s="25"/>
      <c r="D41" s="44">
        <f t="shared" si="0"/>
        <v>0</v>
      </c>
    </row>
    <row r="42" spans="1:4" ht="46.5" customHeight="1">
      <c r="A42" s="18" t="s">
        <v>30</v>
      </c>
      <c r="B42" s="25">
        <v>261</v>
      </c>
      <c r="C42" s="25">
        <v>1166</v>
      </c>
      <c r="D42" s="44">
        <f t="shared" si="0"/>
        <v>905</v>
      </c>
    </row>
    <row r="43" spans="1:4" ht="26.25">
      <c r="A43" s="18" t="s">
        <v>31</v>
      </c>
      <c r="B43" s="25">
        <v>463.9</v>
      </c>
      <c r="C43" s="25">
        <v>367</v>
      </c>
      <c r="D43" s="44">
        <f t="shared" si="0"/>
        <v>-96.89999999999998</v>
      </c>
    </row>
    <row r="44" spans="1:4" ht="78.75">
      <c r="A44" s="38" t="s">
        <v>32</v>
      </c>
      <c r="B44" s="48">
        <v>1580.5</v>
      </c>
      <c r="C44" s="25">
        <v>2715.8</v>
      </c>
      <c r="D44" s="44">
        <f t="shared" si="0"/>
        <v>1135.3000000000002</v>
      </c>
    </row>
    <row r="45" spans="1:4" ht="12.75">
      <c r="A45" s="18"/>
      <c r="B45" s="25"/>
      <c r="C45" s="25"/>
      <c r="D45" s="44"/>
    </row>
    <row r="46" spans="1:4" ht="12.75">
      <c r="A46" s="11" t="s">
        <v>33</v>
      </c>
      <c r="B46" s="13">
        <f>SUM(B47:B49)</f>
        <v>20323.000000000004</v>
      </c>
      <c r="C46" s="13">
        <f>SUM(C47:C49)</f>
        <v>28744.2</v>
      </c>
      <c r="D46" s="47">
        <f t="shared" si="0"/>
        <v>8421.199999999997</v>
      </c>
    </row>
    <row r="47" spans="1:4" ht="12.75">
      <c r="A47" s="16" t="s">
        <v>34</v>
      </c>
      <c r="B47" s="17">
        <v>19576.9</v>
      </c>
      <c r="C47" s="17">
        <v>27153.9</v>
      </c>
      <c r="D47" s="44">
        <f t="shared" si="0"/>
        <v>7577</v>
      </c>
    </row>
    <row r="48" spans="1:4" ht="12.75">
      <c r="A48" s="16" t="s">
        <v>35</v>
      </c>
      <c r="B48" s="25">
        <v>28.9</v>
      </c>
      <c r="C48" s="25">
        <v>46.5</v>
      </c>
      <c r="D48" s="44">
        <f t="shared" si="0"/>
        <v>17.6</v>
      </c>
    </row>
    <row r="49" spans="1:4" ht="12.75">
      <c r="A49" s="16" t="s">
        <v>36</v>
      </c>
      <c r="B49" s="25">
        <v>717.2</v>
      </c>
      <c r="C49" s="25">
        <v>1543.8</v>
      </c>
      <c r="D49" s="44">
        <f t="shared" si="0"/>
        <v>826.5999999999999</v>
      </c>
    </row>
    <row r="50" spans="1:4" ht="12.75">
      <c r="A50" s="16"/>
      <c r="B50" s="25"/>
      <c r="C50" s="25"/>
      <c r="D50" s="44"/>
    </row>
    <row r="51" spans="1:4" ht="26.25">
      <c r="A51" s="11" t="s">
        <v>37</v>
      </c>
      <c r="B51" s="12">
        <f>B52+B53</f>
        <v>18355.7</v>
      </c>
      <c r="C51" s="12">
        <f>C52+C53</f>
        <v>40591.399999999994</v>
      </c>
      <c r="D51" s="47">
        <f t="shared" si="0"/>
        <v>22235.699999999993</v>
      </c>
    </row>
    <row r="52" spans="1:4" ht="12.75">
      <c r="A52" s="18" t="s">
        <v>38</v>
      </c>
      <c r="B52" s="17">
        <v>12802.2</v>
      </c>
      <c r="C52" s="17">
        <v>22063.3</v>
      </c>
      <c r="D52" s="44">
        <f t="shared" si="0"/>
        <v>9261.099999999999</v>
      </c>
    </row>
    <row r="53" spans="1:4" ht="12.75">
      <c r="A53" s="18" t="s">
        <v>39</v>
      </c>
      <c r="B53" s="25">
        <v>5553.5</v>
      </c>
      <c r="C53" s="17">
        <v>18528.1</v>
      </c>
      <c r="D53" s="44">
        <f t="shared" si="0"/>
        <v>12974.599999999999</v>
      </c>
    </row>
    <row r="54" spans="1:4" ht="12.75">
      <c r="A54" s="18"/>
      <c r="B54" s="25"/>
      <c r="C54" s="25"/>
      <c r="D54" s="44"/>
    </row>
    <row r="55" spans="1:4" ht="26.25">
      <c r="A55" s="11" t="s">
        <v>40</v>
      </c>
      <c r="B55" s="12">
        <f>SUM(B56:B59)</f>
        <v>108873.3</v>
      </c>
      <c r="C55" s="12">
        <f>SUM(C56:C60)</f>
        <v>86820.3</v>
      </c>
      <c r="D55" s="47">
        <f t="shared" si="0"/>
        <v>-22053</v>
      </c>
    </row>
    <row r="56" spans="1:4" ht="12.75">
      <c r="A56" s="24" t="s">
        <v>41</v>
      </c>
      <c r="B56" s="20"/>
      <c r="C56" s="20"/>
      <c r="D56" s="44"/>
    </row>
    <row r="57" spans="1:4" ht="78.75">
      <c r="A57" s="18" t="s">
        <v>42</v>
      </c>
      <c r="B57" s="25">
        <v>91124.5</v>
      </c>
      <c r="C57" s="25">
        <v>58147.9</v>
      </c>
      <c r="D57" s="44">
        <f t="shared" si="0"/>
        <v>-32976.6</v>
      </c>
    </row>
    <row r="58" spans="1:4" ht="36" customHeight="1">
      <c r="A58" s="18" t="s">
        <v>43</v>
      </c>
      <c r="B58" s="25">
        <v>17115</v>
      </c>
      <c r="C58" s="25">
        <v>23853.6</v>
      </c>
      <c r="D58" s="44">
        <f t="shared" si="0"/>
        <v>6738.5999999999985</v>
      </c>
    </row>
    <row r="59" spans="1:4" ht="66">
      <c r="A59" s="16" t="s">
        <v>44</v>
      </c>
      <c r="B59" s="37">
        <v>633.8</v>
      </c>
      <c r="C59" s="37">
        <v>4818.8</v>
      </c>
      <c r="D59" s="44">
        <f t="shared" si="0"/>
        <v>4185</v>
      </c>
    </row>
    <row r="60" spans="1:4" ht="12.75">
      <c r="A60" s="24"/>
      <c r="B60" s="37"/>
      <c r="C60" s="37"/>
      <c r="D60" s="44"/>
    </row>
    <row r="61" spans="1:4" ht="12.75">
      <c r="A61" s="11" t="s">
        <v>45</v>
      </c>
      <c r="B61" s="12">
        <f>B62+B63</f>
        <v>17.5</v>
      </c>
      <c r="C61" s="12">
        <f>C62+C63</f>
        <v>9</v>
      </c>
      <c r="D61" s="47">
        <f t="shared" si="0"/>
        <v>-8.5</v>
      </c>
    </row>
    <row r="62" spans="1:4" ht="39">
      <c r="A62" s="18" t="s">
        <v>46</v>
      </c>
      <c r="B62" s="17">
        <v>17.5</v>
      </c>
      <c r="C62" s="17">
        <v>9</v>
      </c>
      <c r="D62" s="44">
        <f t="shared" si="0"/>
        <v>-8.5</v>
      </c>
    </row>
    <row r="63" spans="1:4" ht="52.5">
      <c r="A63" s="18" t="s">
        <v>47</v>
      </c>
      <c r="B63" s="17"/>
      <c r="C63" s="25"/>
      <c r="D63" s="44"/>
    </row>
    <row r="64" spans="1:4" ht="12.75">
      <c r="A64" s="18"/>
      <c r="B64" s="25"/>
      <c r="C64" s="25"/>
      <c r="D64" s="44"/>
    </row>
    <row r="65" spans="1:4" ht="12.75">
      <c r="A65" s="11" t="s">
        <v>48</v>
      </c>
      <c r="B65" s="21">
        <v>99541.7</v>
      </c>
      <c r="C65" s="21">
        <v>105755</v>
      </c>
      <c r="D65" s="47">
        <f t="shared" si="0"/>
        <v>6213.300000000003</v>
      </c>
    </row>
    <row r="66" spans="1:4" ht="12.75">
      <c r="A66" s="18"/>
      <c r="B66" s="25"/>
      <c r="C66" s="25"/>
      <c r="D66" s="47"/>
    </row>
    <row r="67" spans="1:4" ht="12.75">
      <c r="A67" s="11" t="s">
        <v>49</v>
      </c>
      <c r="B67" s="21">
        <v>6430.2</v>
      </c>
      <c r="C67" s="21">
        <v>8119.9</v>
      </c>
      <c r="D67" s="47">
        <f t="shared" si="0"/>
        <v>1689.6999999999998</v>
      </c>
    </row>
    <row r="68" spans="1:4" ht="12.75">
      <c r="A68" s="11"/>
      <c r="B68" s="25"/>
      <c r="C68" s="25"/>
      <c r="D68" s="44"/>
    </row>
    <row r="69" spans="1:4" ht="12.75">
      <c r="A69" s="11" t="s">
        <v>50</v>
      </c>
      <c r="B69" s="12">
        <f>B73+B82+B84+B86+B80+B71</f>
        <v>2240314.600000001</v>
      </c>
      <c r="C69" s="12">
        <f>C73+C82+C84+C86+C80+C71</f>
        <v>993163.3999999998</v>
      </c>
      <c r="D69" s="47">
        <f t="shared" si="0"/>
        <v>-1247151.2000000011</v>
      </c>
    </row>
    <row r="70" spans="1:4" ht="15" customHeight="1">
      <c r="A70" s="14" t="s">
        <v>3</v>
      </c>
      <c r="B70" s="12"/>
      <c r="C70" s="12"/>
      <c r="D70" s="47"/>
    </row>
    <row r="71" spans="1:4" ht="13.5" customHeight="1" hidden="1">
      <c r="A71" s="11" t="s">
        <v>51</v>
      </c>
      <c r="B71" s="21"/>
      <c r="C71" s="21"/>
      <c r="D71" s="47">
        <f t="shared" si="0"/>
        <v>0</v>
      </c>
    </row>
    <row r="72" spans="1:4" ht="27" customHeight="1" hidden="1">
      <c r="A72" s="11"/>
      <c r="B72" s="12"/>
      <c r="C72" s="12"/>
      <c r="D72" s="47">
        <f aca="true" t="shared" si="1" ref="D72:D88">C72-B72</f>
        <v>0</v>
      </c>
    </row>
    <row r="73" spans="1:4" ht="26.25">
      <c r="A73" s="11" t="s">
        <v>52</v>
      </c>
      <c r="B73" s="12">
        <f>SUM(B74:B78)</f>
        <v>2219378.5000000005</v>
      </c>
      <c r="C73" s="12">
        <f>SUM(C74:C78)</f>
        <v>1184535.2</v>
      </c>
      <c r="D73" s="47">
        <f t="shared" si="1"/>
        <v>-1034843.3000000005</v>
      </c>
    </row>
    <row r="74" spans="1:4" ht="26.25">
      <c r="A74" s="18" t="s">
        <v>53</v>
      </c>
      <c r="B74" s="25">
        <v>562190.1</v>
      </c>
      <c r="C74" s="25">
        <v>312300.9</v>
      </c>
      <c r="D74" s="44">
        <f t="shared" si="1"/>
        <v>-249889.19999999995</v>
      </c>
    </row>
    <row r="75" spans="1:4" ht="26.25">
      <c r="A75" s="18" t="s">
        <v>54</v>
      </c>
      <c r="B75" s="25">
        <v>993250</v>
      </c>
      <c r="C75" s="25">
        <v>144870.6</v>
      </c>
      <c r="D75" s="44">
        <f t="shared" si="1"/>
        <v>-848379.4</v>
      </c>
    </row>
    <row r="76" spans="1:4" ht="26.25">
      <c r="A76" s="18" t="s">
        <v>55</v>
      </c>
      <c r="B76" s="25">
        <v>643606.3</v>
      </c>
      <c r="C76" s="25">
        <v>703643</v>
      </c>
      <c r="D76" s="44">
        <f t="shared" si="1"/>
        <v>60036.69999999995</v>
      </c>
    </row>
    <row r="77" spans="1:4" ht="12.75">
      <c r="A77" s="18" t="s">
        <v>56</v>
      </c>
      <c r="B77" s="25">
        <v>20332.1</v>
      </c>
      <c r="C77" s="25">
        <v>23720.7</v>
      </c>
      <c r="D77" s="44">
        <f t="shared" si="1"/>
        <v>3388.600000000002</v>
      </c>
    </row>
    <row r="78" spans="1:4" ht="26.25" hidden="1">
      <c r="A78" s="18" t="s">
        <v>57</v>
      </c>
      <c r="B78" s="25"/>
      <c r="C78" s="25"/>
      <c r="D78" s="44">
        <f t="shared" si="1"/>
        <v>0</v>
      </c>
    </row>
    <row r="79" spans="1:4" ht="12.75">
      <c r="A79" s="18"/>
      <c r="B79" s="17"/>
      <c r="C79" s="17"/>
      <c r="D79" s="44"/>
    </row>
    <row r="80" spans="1:4" ht="26.25">
      <c r="A80" s="11" t="s">
        <v>58</v>
      </c>
      <c r="B80" s="27"/>
      <c r="C80" s="27"/>
      <c r="D80" s="44"/>
    </row>
    <row r="81" spans="1:4" ht="12.75">
      <c r="A81" s="11"/>
      <c r="B81" s="21"/>
      <c r="C81" s="21"/>
      <c r="D81" s="44"/>
    </row>
    <row r="82" spans="1:4" ht="12.75">
      <c r="A82" s="11" t="s">
        <v>59</v>
      </c>
      <c r="B82" s="21">
        <v>2810.7</v>
      </c>
      <c r="C82" s="21">
        <v>2245.4</v>
      </c>
      <c r="D82" s="47">
        <f t="shared" si="1"/>
        <v>-565.2999999999997</v>
      </c>
    </row>
    <row r="83" spans="1:4" ht="12.75">
      <c r="A83" s="11"/>
      <c r="B83" s="21"/>
      <c r="C83" s="21"/>
      <c r="D83" s="47"/>
    </row>
    <row r="84" spans="1:4" ht="78.75">
      <c r="A84" s="40" t="s">
        <v>60</v>
      </c>
      <c r="B84" s="21">
        <v>22166.7</v>
      </c>
      <c r="C84" s="21">
        <v>10895.7</v>
      </c>
      <c r="D84" s="47">
        <f t="shared" si="1"/>
        <v>-11271</v>
      </c>
    </row>
    <row r="85" spans="1:4" ht="12.75">
      <c r="A85" s="11"/>
      <c r="B85" s="17"/>
      <c r="C85" s="17"/>
      <c r="D85" s="47"/>
    </row>
    <row r="86" spans="1:4" ht="39">
      <c r="A86" s="11" t="s">
        <v>61</v>
      </c>
      <c r="B86" s="21">
        <v>-4041.3</v>
      </c>
      <c r="C86" s="21">
        <v>-204512.9</v>
      </c>
      <c r="D86" s="47">
        <f t="shared" si="1"/>
        <v>-200471.6</v>
      </c>
    </row>
    <row r="87" spans="1:4" ht="12.75">
      <c r="A87" s="18"/>
      <c r="B87" s="25"/>
      <c r="C87" s="43"/>
      <c r="D87" s="45"/>
    </row>
    <row r="88" spans="1:4" ht="12.75">
      <c r="A88" s="28" t="s">
        <v>62</v>
      </c>
      <c r="B88" s="29">
        <f>B7+B69</f>
        <v>12959001.799999999</v>
      </c>
      <c r="C88" s="29">
        <f>C7+C69</f>
        <v>13425179.300000003</v>
      </c>
      <c r="D88" s="49">
        <f t="shared" si="1"/>
        <v>466177.5000000037</v>
      </c>
    </row>
    <row r="89" spans="1:2" ht="12.75">
      <c r="A89" s="5"/>
      <c r="B89" s="30"/>
    </row>
    <row r="90" spans="1:2" ht="12.75">
      <c r="A90" s="5"/>
      <c r="B90" s="30"/>
    </row>
    <row r="91" spans="1:2" ht="12.75">
      <c r="A91" s="5"/>
      <c r="B91" s="30"/>
    </row>
    <row r="92" spans="1:2" ht="12.75">
      <c r="A92" s="5"/>
      <c r="B92" s="30"/>
    </row>
    <row r="93" spans="1:2" s="32" customFormat="1" ht="12.75">
      <c r="A93" s="31"/>
      <c r="B93" s="36"/>
    </row>
    <row r="94" spans="1:2" ht="12.75">
      <c r="A94" s="33"/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  <row r="99" ht="12.75">
      <c r="B99" s="34"/>
    </row>
    <row r="100" ht="12.75">
      <c r="B100" s="34"/>
    </row>
    <row r="101" ht="12.75">
      <c r="B101" s="34"/>
    </row>
    <row r="102" ht="12.75">
      <c r="B102" s="34"/>
    </row>
    <row r="103" ht="12.75">
      <c r="B103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09" ht="12.75">
      <c r="B109" s="34"/>
    </row>
    <row r="110" ht="12.75">
      <c r="B110" s="34"/>
    </row>
    <row r="111" ht="12.75">
      <c r="B111" s="34"/>
    </row>
    <row r="112" ht="12.75">
      <c r="B112" s="34"/>
    </row>
    <row r="113" ht="12.75">
      <c r="B113" s="34"/>
    </row>
    <row r="114" ht="12.75">
      <c r="B114" s="34"/>
    </row>
    <row r="115" ht="12.75">
      <c r="B115" s="34"/>
    </row>
    <row r="116" ht="12.75">
      <c r="B116" s="34"/>
    </row>
    <row r="117" ht="12.75">
      <c r="B117" s="34"/>
    </row>
    <row r="118" ht="12.75">
      <c r="B118" s="34"/>
    </row>
    <row r="119" ht="12.75">
      <c r="B119" s="34"/>
    </row>
    <row r="120" ht="12.75">
      <c r="B120" s="34"/>
    </row>
    <row r="121" ht="12.75">
      <c r="B121" s="34"/>
    </row>
    <row r="122" ht="12.75">
      <c r="B122" s="34"/>
    </row>
    <row r="123" ht="12.75">
      <c r="B123" s="34"/>
    </row>
    <row r="124" ht="12.75">
      <c r="B124" s="34"/>
    </row>
    <row r="125" ht="12.75">
      <c r="B125" s="34"/>
    </row>
    <row r="126" ht="12.75">
      <c r="B126" s="34"/>
    </row>
    <row r="127" ht="12.75">
      <c r="B127" s="34"/>
    </row>
    <row r="128" ht="12.75">
      <c r="B128" s="34"/>
    </row>
    <row r="129" ht="12.75">
      <c r="B129" s="34"/>
    </row>
    <row r="130" ht="12.75">
      <c r="B130" s="34"/>
    </row>
    <row r="131" ht="12.75">
      <c r="B131" s="34"/>
    </row>
    <row r="132" ht="12.75">
      <c r="B132" s="34"/>
    </row>
    <row r="133" ht="12.75">
      <c r="B133" s="34"/>
    </row>
    <row r="134" ht="12.75">
      <c r="B134" s="34"/>
    </row>
    <row r="135" ht="12.75">
      <c r="B135" s="34"/>
    </row>
    <row r="136" ht="12.75">
      <c r="B136" s="34"/>
    </row>
    <row r="137" ht="12.75">
      <c r="B137" s="34"/>
    </row>
    <row r="138" ht="12.75">
      <c r="B138" s="34"/>
    </row>
    <row r="139" ht="12.75">
      <c r="B139" s="34"/>
    </row>
    <row r="140" ht="12.75">
      <c r="B140" s="34"/>
    </row>
    <row r="141" ht="12.75">
      <c r="B141" s="34"/>
    </row>
    <row r="142" ht="12.75">
      <c r="B142" s="34"/>
    </row>
    <row r="143" ht="12.75">
      <c r="B143" s="34"/>
    </row>
    <row r="144" ht="12.75">
      <c r="B144" s="34"/>
    </row>
    <row r="145" ht="12.75">
      <c r="B145" s="34"/>
    </row>
    <row r="146" ht="12.75">
      <c r="B146" s="34"/>
    </row>
    <row r="147" ht="12.75">
      <c r="B147" s="34"/>
    </row>
    <row r="148" ht="12.75">
      <c r="B148" s="34"/>
    </row>
    <row r="149" ht="12.75">
      <c r="B149" s="34"/>
    </row>
    <row r="150" ht="12.75">
      <c r="B150" s="34"/>
    </row>
    <row r="151" ht="12.75">
      <c r="B151" s="34"/>
    </row>
    <row r="152" ht="12.75">
      <c r="B152" s="34"/>
    </row>
    <row r="153" ht="12.75">
      <c r="B153" s="34"/>
    </row>
    <row r="154" ht="12.75">
      <c r="B154" s="34"/>
    </row>
    <row r="155" ht="12.75">
      <c r="B155" s="34"/>
    </row>
    <row r="156" ht="12.75">
      <c r="B156" s="34"/>
    </row>
    <row r="157" ht="12.75">
      <c r="B157" s="34"/>
    </row>
    <row r="158" ht="12.75">
      <c r="B158" s="34"/>
    </row>
    <row r="159" ht="12.75">
      <c r="B159" s="34"/>
    </row>
    <row r="160" ht="12.75">
      <c r="B160" s="34"/>
    </row>
    <row r="161" ht="12.75">
      <c r="B161" s="34"/>
    </row>
    <row r="162" ht="12.75">
      <c r="B162" s="34"/>
    </row>
    <row r="163" ht="12.75">
      <c r="B163" s="34"/>
    </row>
    <row r="164" ht="12.75">
      <c r="B164" s="34"/>
    </row>
    <row r="165" ht="12.75">
      <c r="B165" s="34"/>
    </row>
    <row r="166" ht="12.75">
      <c r="B166" s="34"/>
    </row>
    <row r="167" ht="12.75">
      <c r="B167" s="34"/>
    </row>
    <row r="168" ht="12.75">
      <c r="B168" s="34"/>
    </row>
    <row r="169" ht="12.75">
      <c r="B169" s="34"/>
    </row>
    <row r="170" ht="12.75">
      <c r="B170" s="34"/>
    </row>
    <row r="171" ht="12.75">
      <c r="B171" s="34"/>
    </row>
    <row r="172" ht="12.75">
      <c r="B172" s="34"/>
    </row>
    <row r="173" ht="12.75">
      <c r="B173" s="34"/>
    </row>
    <row r="174" ht="12.75">
      <c r="B174" s="34"/>
    </row>
    <row r="175" ht="12.75">
      <c r="B175" s="34"/>
    </row>
    <row r="176" ht="12.75">
      <c r="B176" s="34"/>
    </row>
    <row r="177" ht="12.75">
      <c r="B177" s="34"/>
    </row>
    <row r="178" ht="12.75">
      <c r="B178" s="34"/>
    </row>
    <row r="179" ht="12.75">
      <c r="B179" s="34"/>
    </row>
    <row r="180" ht="12.75">
      <c r="B180" s="34"/>
    </row>
    <row r="181" ht="12.75">
      <c r="B181" s="34"/>
    </row>
    <row r="182" ht="12.75">
      <c r="B182" s="34"/>
    </row>
    <row r="183" ht="12.75">
      <c r="B183" s="34"/>
    </row>
    <row r="184" ht="12.75">
      <c r="B184" s="34"/>
    </row>
    <row r="185" ht="12.75">
      <c r="B185" s="34"/>
    </row>
    <row r="186" ht="12.75">
      <c r="B186" s="34"/>
    </row>
    <row r="187" ht="12.75">
      <c r="B187" s="34"/>
    </row>
    <row r="188" ht="12.75">
      <c r="B188" s="34"/>
    </row>
    <row r="189" ht="12.75">
      <c r="B189" s="34"/>
    </row>
    <row r="190" ht="12.75">
      <c r="B190" s="34"/>
    </row>
    <row r="191" ht="12.75">
      <c r="B191" s="34"/>
    </row>
    <row r="192" ht="12.75">
      <c r="B192" s="34"/>
    </row>
    <row r="193" ht="12.75">
      <c r="B193" s="34"/>
    </row>
    <row r="194" ht="12.75">
      <c r="B194" s="34"/>
    </row>
    <row r="195" ht="12.75">
      <c r="B195" s="34"/>
    </row>
    <row r="196" ht="12.75">
      <c r="B196" s="34"/>
    </row>
    <row r="197" ht="12.75">
      <c r="B197" s="34"/>
    </row>
    <row r="198" ht="12.75">
      <c r="B198" s="34"/>
    </row>
    <row r="199" ht="12.75">
      <c r="B199" s="34"/>
    </row>
    <row r="200" ht="12.75">
      <c r="B200" s="34"/>
    </row>
    <row r="201" ht="12.75">
      <c r="B201" s="34"/>
    </row>
    <row r="202" ht="12.75">
      <c r="B202" s="34"/>
    </row>
    <row r="203" ht="12.75">
      <c r="B203" s="34"/>
    </row>
    <row r="204" ht="12.75">
      <c r="B204" s="34"/>
    </row>
    <row r="205" ht="12.75">
      <c r="B205" s="34"/>
    </row>
    <row r="206" ht="12.75">
      <c r="B206" s="34"/>
    </row>
    <row r="207" ht="12.75">
      <c r="B207" s="34"/>
    </row>
    <row r="208" ht="12.75">
      <c r="B208" s="34"/>
    </row>
    <row r="209" ht="12.75">
      <c r="B209" s="34"/>
    </row>
    <row r="210" ht="12.75">
      <c r="B210" s="34"/>
    </row>
    <row r="211" ht="12.75">
      <c r="B211" s="34"/>
    </row>
    <row r="212" ht="12.75">
      <c r="B212" s="34"/>
    </row>
    <row r="213" ht="12.75">
      <c r="B213" s="34"/>
    </row>
    <row r="214" ht="12.75">
      <c r="B214" s="34"/>
    </row>
    <row r="215" ht="12.75">
      <c r="B215" s="34"/>
    </row>
    <row r="216" ht="12.75">
      <c r="B216" s="34"/>
    </row>
    <row r="217" ht="12.75">
      <c r="B217" s="34"/>
    </row>
    <row r="218" ht="12.75">
      <c r="B218" s="34"/>
    </row>
    <row r="219" ht="12.75">
      <c r="B219" s="34"/>
    </row>
    <row r="220" ht="12.75">
      <c r="B220" s="34"/>
    </row>
    <row r="221" ht="12.75">
      <c r="B221" s="34"/>
    </row>
    <row r="222" ht="12.75">
      <c r="B222" s="34"/>
    </row>
    <row r="223" ht="12.75">
      <c r="B223" s="34"/>
    </row>
    <row r="224" ht="12.75">
      <c r="B224" s="34"/>
    </row>
    <row r="225" ht="12.75">
      <c r="B225" s="34"/>
    </row>
    <row r="226" ht="12.75">
      <c r="B226" s="34"/>
    </row>
    <row r="227" ht="12.75">
      <c r="B227" s="34"/>
    </row>
    <row r="228" ht="12.75">
      <c r="B228" s="34"/>
    </row>
    <row r="229" ht="12.75">
      <c r="B229" s="34"/>
    </row>
    <row r="230" ht="12.75">
      <c r="B230" s="34"/>
    </row>
    <row r="231" ht="12.75">
      <c r="B231" s="34"/>
    </row>
    <row r="232" ht="12.75">
      <c r="B232" s="34"/>
    </row>
    <row r="233" ht="12.75">
      <c r="B233" s="34"/>
    </row>
    <row r="234" ht="12.75">
      <c r="B234" s="34"/>
    </row>
    <row r="235" ht="12.75">
      <c r="B235" s="34"/>
    </row>
    <row r="236" ht="12.75">
      <c r="B236" s="34"/>
    </row>
    <row r="237" ht="12.75">
      <c r="B237" s="34"/>
    </row>
    <row r="238" ht="12.75">
      <c r="B238" s="34"/>
    </row>
    <row r="239" ht="12.75">
      <c r="B239" s="34"/>
    </row>
    <row r="240" ht="12.75">
      <c r="B240" s="34"/>
    </row>
    <row r="241" ht="12.75">
      <c r="B241" s="34"/>
    </row>
    <row r="242" ht="12.75">
      <c r="B242" s="34"/>
    </row>
    <row r="243" ht="12.75">
      <c r="B243" s="34"/>
    </row>
    <row r="244" ht="12.75">
      <c r="B244" s="34"/>
    </row>
    <row r="245" ht="12.75">
      <c r="B245" s="34"/>
    </row>
    <row r="246" ht="12.75">
      <c r="B246" s="34"/>
    </row>
    <row r="247" ht="12.75">
      <c r="B247" s="34"/>
    </row>
    <row r="248" ht="12.75">
      <c r="B248" s="34"/>
    </row>
    <row r="249" ht="12.75">
      <c r="B249" s="34"/>
    </row>
    <row r="250" ht="12.75">
      <c r="B250" s="34"/>
    </row>
    <row r="251" ht="12.75">
      <c r="B251" s="34"/>
    </row>
    <row r="252" ht="12.75">
      <c r="B252" s="34"/>
    </row>
    <row r="253" ht="12.75">
      <c r="B253" s="34"/>
    </row>
    <row r="254" ht="12.75">
      <c r="B254" s="34"/>
    </row>
    <row r="255" ht="12.75">
      <c r="B255" s="34"/>
    </row>
    <row r="256" ht="12.75">
      <c r="B256" s="34"/>
    </row>
    <row r="257" ht="12.75">
      <c r="B257" s="34"/>
    </row>
    <row r="258" ht="12.75">
      <c r="B258" s="34"/>
    </row>
    <row r="259" ht="12.75">
      <c r="B259" s="34"/>
    </row>
    <row r="260" ht="12.75">
      <c r="B260" s="34"/>
    </row>
    <row r="261" ht="12.75">
      <c r="B261" s="34"/>
    </row>
    <row r="262" ht="12.75">
      <c r="B262" s="34"/>
    </row>
    <row r="263" ht="12.75">
      <c r="B263" s="34"/>
    </row>
    <row r="264" ht="12.75">
      <c r="B264" s="34"/>
    </row>
    <row r="265" ht="12.75">
      <c r="B265" s="34"/>
    </row>
    <row r="266" ht="12.75">
      <c r="B266" s="34"/>
    </row>
    <row r="267" ht="12.75">
      <c r="B267" s="34"/>
    </row>
    <row r="268" ht="12.75">
      <c r="B268" s="34"/>
    </row>
    <row r="269" ht="12.75">
      <c r="B269" s="34"/>
    </row>
    <row r="270" ht="12.75">
      <c r="B270" s="34"/>
    </row>
    <row r="271" ht="12.75">
      <c r="B271" s="34"/>
    </row>
    <row r="272" ht="12.75">
      <c r="B272" s="34"/>
    </row>
    <row r="273" ht="12.75">
      <c r="B273" s="34"/>
    </row>
    <row r="274" ht="12.75">
      <c r="B274" s="34"/>
    </row>
    <row r="275" ht="12.75">
      <c r="B275" s="34"/>
    </row>
    <row r="276" ht="12.75">
      <c r="B276" s="34"/>
    </row>
    <row r="277" ht="12.75">
      <c r="B277" s="34"/>
    </row>
    <row r="278" ht="12.75">
      <c r="B278" s="34"/>
    </row>
    <row r="279" ht="12.75">
      <c r="B279" s="34"/>
    </row>
    <row r="280" ht="12.75">
      <c r="B280" s="34"/>
    </row>
    <row r="281" ht="12.75">
      <c r="B281" s="34"/>
    </row>
    <row r="282" ht="12.75">
      <c r="B282" s="34"/>
    </row>
    <row r="283" ht="12.75">
      <c r="B283" s="34"/>
    </row>
    <row r="284" ht="12.75">
      <c r="B284" s="34"/>
    </row>
    <row r="285" ht="12.75">
      <c r="B285" s="34"/>
    </row>
    <row r="286" ht="12.75">
      <c r="B286" s="34"/>
    </row>
    <row r="287" ht="12.75">
      <c r="B287" s="34"/>
    </row>
    <row r="288" ht="12.75">
      <c r="B288" s="34"/>
    </row>
    <row r="289" ht="12.75">
      <c r="B289" s="34"/>
    </row>
    <row r="290" ht="12.75">
      <c r="B290" s="34"/>
    </row>
    <row r="291" ht="12.75">
      <c r="B291" s="34"/>
    </row>
    <row r="292" ht="12.75">
      <c r="B292" s="34"/>
    </row>
    <row r="293" ht="12.75">
      <c r="B293" s="34"/>
    </row>
    <row r="294" ht="12.75">
      <c r="B294" s="34"/>
    </row>
    <row r="295" ht="12.75">
      <c r="B295" s="34"/>
    </row>
    <row r="296" ht="12.75">
      <c r="B296" s="34"/>
    </row>
    <row r="297" ht="12.75">
      <c r="B297" s="34"/>
    </row>
    <row r="298" ht="12.75">
      <c r="B298" s="34"/>
    </row>
    <row r="299" ht="12.75">
      <c r="B299" s="34"/>
    </row>
    <row r="300" ht="12.75">
      <c r="B300" s="34"/>
    </row>
    <row r="301" ht="12.75">
      <c r="B301" s="34"/>
    </row>
    <row r="302" ht="12.75">
      <c r="B302" s="34"/>
    </row>
    <row r="303" ht="12.75">
      <c r="B303" s="34"/>
    </row>
    <row r="304" ht="12.75">
      <c r="B304" s="34"/>
    </row>
    <row r="305" ht="12.75">
      <c r="B305" s="34"/>
    </row>
    <row r="306" ht="12.75">
      <c r="B306" s="34"/>
    </row>
    <row r="307" ht="12.75">
      <c r="B307" s="34"/>
    </row>
    <row r="308" ht="12.75">
      <c r="B308" s="34"/>
    </row>
    <row r="309" ht="12.75">
      <c r="B309" s="34"/>
    </row>
    <row r="310" ht="12.75">
      <c r="B310" s="34"/>
    </row>
    <row r="311" ht="12.75">
      <c r="B311" s="34"/>
    </row>
    <row r="312" ht="12.75">
      <c r="B312" s="34"/>
    </row>
    <row r="313" ht="12.75">
      <c r="B313" s="34"/>
    </row>
    <row r="314" ht="12.75">
      <c r="B314" s="34"/>
    </row>
    <row r="315" ht="12.75">
      <c r="B315" s="34"/>
    </row>
    <row r="316" ht="12.75">
      <c r="B316" s="34"/>
    </row>
    <row r="317" ht="12.75">
      <c r="B317" s="34"/>
    </row>
    <row r="318" ht="12.75">
      <c r="B318" s="34"/>
    </row>
    <row r="319" ht="12.75">
      <c r="B319" s="34"/>
    </row>
    <row r="320" ht="12.75">
      <c r="B320" s="34"/>
    </row>
    <row r="321" ht="12.75">
      <c r="B321" s="34"/>
    </row>
    <row r="322" ht="12.75">
      <c r="B322" s="34"/>
    </row>
    <row r="323" ht="12.75">
      <c r="B323" s="34"/>
    </row>
    <row r="324" ht="12.75">
      <c r="B324" s="34"/>
    </row>
    <row r="325" ht="12.75">
      <c r="B325" s="34"/>
    </row>
    <row r="326" ht="12.75">
      <c r="B326" s="34"/>
    </row>
    <row r="327" ht="12.75">
      <c r="B327" s="34"/>
    </row>
    <row r="328" ht="12.75">
      <c r="B328" s="34"/>
    </row>
    <row r="329" ht="12.75">
      <c r="B329" s="34"/>
    </row>
    <row r="330" ht="12.75">
      <c r="B330" s="34"/>
    </row>
    <row r="331" ht="12.75">
      <c r="B331" s="34"/>
    </row>
    <row r="332" ht="12.75">
      <c r="B332" s="34"/>
    </row>
    <row r="333" ht="12.75">
      <c r="B333" s="34"/>
    </row>
    <row r="334" ht="12.75">
      <c r="B334" s="34"/>
    </row>
    <row r="335" ht="12.75">
      <c r="B335" s="34"/>
    </row>
    <row r="336" ht="12.75">
      <c r="B336" s="34"/>
    </row>
    <row r="337" ht="12.75">
      <c r="B337" s="34"/>
    </row>
    <row r="338" ht="12.75">
      <c r="B338" s="34"/>
    </row>
    <row r="339" ht="12.75">
      <c r="B339" s="34"/>
    </row>
    <row r="340" ht="12.75">
      <c r="B340" s="34"/>
    </row>
    <row r="341" ht="12.75">
      <c r="B341" s="34"/>
    </row>
    <row r="342" ht="12.75">
      <c r="B342" s="34"/>
    </row>
    <row r="343" ht="12.75">
      <c r="B343" s="34"/>
    </row>
    <row r="344" ht="12.75">
      <c r="B344" s="34"/>
    </row>
    <row r="345" ht="12.75">
      <c r="B345" s="34"/>
    </row>
    <row r="346" ht="12.75">
      <c r="B346" s="34"/>
    </row>
    <row r="347" ht="12.75">
      <c r="B347" s="34"/>
    </row>
    <row r="348" ht="12.75">
      <c r="B348" s="34"/>
    </row>
    <row r="349" ht="12.75">
      <c r="B349" s="34"/>
    </row>
    <row r="350" ht="12.75">
      <c r="B350" s="34"/>
    </row>
    <row r="351" ht="12.75">
      <c r="B351" s="34"/>
    </row>
    <row r="352" ht="12.75">
      <c r="B352" s="34"/>
    </row>
    <row r="353" ht="12.75">
      <c r="B353" s="34"/>
    </row>
    <row r="354" ht="12.75">
      <c r="B354" s="34"/>
    </row>
    <row r="355" ht="12.75">
      <c r="B355" s="34"/>
    </row>
    <row r="356" ht="12.75">
      <c r="B356" s="34"/>
    </row>
    <row r="357" ht="12.75">
      <c r="B357" s="34"/>
    </row>
    <row r="358" ht="12.75">
      <c r="B358" s="34"/>
    </row>
    <row r="359" ht="12.75">
      <c r="B359" s="34"/>
    </row>
    <row r="360" ht="12.75">
      <c r="B360" s="34"/>
    </row>
    <row r="361" ht="12.75">
      <c r="B361" s="34"/>
    </row>
    <row r="362" ht="12.75">
      <c r="B362" s="34"/>
    </row>
    <row r="363" ht="12.75">
      <c r="B363" s="34"/>
    </row>
    <row r="364" ht="12.75">
      <c r="B364" s="34"/>
    </row>
    <row r="365" ht="12.75">
      <c r="B365" s="34"/>
    </row>
    <row r="366" ht="12.75">
      <c r="B366" s="34"/>
    </row>
    <row r="367" ht="12.75">
      <c r="B367" s="34"/>
    </row>
    <row r="368" ht="12.75">
      <c r="B368" s="34"/>
    </row>
    <row r="369" ht="12.75">
      <c r="B369" s="34"/>
    </row>
    <row r="370" ht="12.75">
      <c r="B370" s="34"/>
    </row>
    <row r="371" ht="12.75">
      <c r="B371" s="34"/>
    </row>
    <row r="372" ht="12.75">
      <c r="B372" s="34"/>
    </row>
    <row r="373" ht="12.75">
      <c r="B373" s="34"/>
    </row>
    <row r="374" ht="12.75">
      <c r="B374" s="34"/>
    </row>
    <row r="375" ht="12.75">
      <c r="B375" s="34"/>
    </row>
    <row r="376" ht="12.75">
      <c r="B376" s="34"/>
    </row>
    <row r="377" ht="12.75">
      <c r="B377" s="34"/>
    </row>
    <row r="378" ht="12.75">
      <c r="B378" s="34"/>
    </row>
    <row r="379" ht="12.75">
      <c r="B379" s="34"/>
    </row>
    <row r="380" ht="12.75">
      <c r="B380" s="34"/>
    </row>
    <row r="381" ht="12.75">
      <c r="B381" s="34"/>
    </row>
    <row r="382" ht="12.75">
      <c r="B382" s="34"/>
    </row>
    <row r="383" ht="12.75">
      <c r="B383" s="34"/>
    </row>
    <row r="384" ht="12.75">
      <c r="B384" s="34"/>
    </row>
    <row r="385" ht="12.75">
      <c r="B385" s="34"/>
    </row>
    <row r="386" ht="12.75">
      <c r="B386" s="34"/>
    </row>
    <row r="387" ht="12.75">
      <c r="B387" s="34"/>
    </row>
    <row r="388" ht="12.75">
      <c r="B388" s="34"/>
    </row>
    <row r="389" ht="12.75">
      <c r="B389" s="34"/>
    </row>
    <row r="390" ht="12.75">
      <c r="B390" s="34"/>
    </row>
    <row r="391" ht="12.75">
      <c r="B391" s="34"/>
    </row>
    <row r="392" ht="12.75">
      <c r="B392" s="34"/>
    </row>
    <row r="393" ht="12.75">
      <c r="B393" s="34"/>
    </row>
    <row r="394" ht="12.75">
      <c r="B394" s="34"/>
    </row>
    <row r="395" ht="12.75">
      <c r="B395" s="34"/>
    </row>
    <row r="396" ht="12.75">
      <c r="B396" s="34"/>
    </row>
    <row r="397" ht="12.75">
      <c r="B397" s="34"/>
    </row>
    <row r="398" ht="12.75">
      <c r="B398" s="34"/>
    </row>
    <row r="399" ht="12.75">
      <c r="B399" s="34"/>
    </row>
    <row r="400" ht="12.75">
      <c r="B400" s="34"/>
    </row>
    <row r="401" ht="12.75">
      <c r="B401" s="34"/>
    </row>
    <row r="402" ht="12.75">
      <c r="B402" s="34"/>
    </row>
    <row r="403" ht="12.75">
      <c r="B403" s="34"/>
    </row>
    <row r="404" ht="12.75">
      <c r="B404" s="34"/>
    </row>
    <row r="405" ht="12.75">
      <c r="B405" s="34"/>
    </row>
    <row r="406" ht="12.75">
      <c r="B406" s="34"/>
    </row>
    <row r="407" ht="12.75">
      <c r="B407" s="34"/>
    </row>
    <row r="408" ht="12.75">
      <c r="B408" s="34"/>
    </row>
    <row r="409" ht="12.75">
      <c r="B409" s="34"/>
    </row>
    <row r="410" ht="12.75">
      <c r="B410" s="34"/>
    </row>
    <row r="411" ht="12.75">
      <c r="B411" s="34"/>
    </row>
    <row r="412" ht="12.75">
      <c r="B412" s="34"/>
    </row>
    <row r="413" ht="12.75">
      <c r="B413" s="34"/>
    </row>
    <row r="414" ht="12.75">
      <c r="B414" s="34"/>
    </row>
    <row r="415" ht="12.75">
      <c r="B415" s="34"/>
    </row>
    <row r="416" ht="12.75">
      <c r="B416" s="34"/>
    </row>
    <row r="417" ht="12.75">
      <c r="B417" s="34"/>
    </row>
    <row r="418" ht="12.75">
      <c r="B418" s="34"/>
    </row>
    <row r="419" ht="12.75">
      <c r="B419" s="34"/>
    </row>
    <row r="420" ht="12.75">
      <c r="B420" s="34"/>
    </row>
    <row r="421" ht="12.75">
      <c r="B421" s="34"/>
    </row>
    <row r="422" ht="12.75">
      <c r="B422" s="34"/>
    </row>
    <row r="423" ht="12.75">
      <c r="B423" s="34"/>
    </row>
    <row r="424" ht="12.75">
      <c r="B424" s="34"/>
    </row>
    <row r="425" ht="12.75">
      <c r="B425" s="34"/>
    </row>
    <row r="426" ht="12.75">
      <c r="B426" s="34"/>
    </row>
    <row r="427" ht="12.75">
      <c r="B427" s="34"/>
    </row>
    <row r="428" ht="12.75">
      <c r="B428" s="34"/>
    </row>
    <row r="429" ht="12.75">
      <c r="B429" s="34"/>
    </row>
    <row r="430" ht="12.75">
      <c r="B430" s="34"/>
    </row>
    <row r="431" ht="12.75">
      <c r="B431" s="34"/>
    </row>
    <row r="432" ht="12.75">
      <c r="B432" s="34"/>
    </row>
    <row r="433" ht="12.75">
      <c r="B433" s="34"/>
    </row>
    <row r="434" ht="12.75">
      <c r="B434" s="34"/>
    </row>
    <row r="435" ht="12.75">
      <c r="B435" s="34"/>
    </row>
    <row r="436" ht="12.75">
      <c r="B436" s="34"/>
    </row>
    <row r="437" ht="12.75">
      <c r="B437" s="34"/>
    </row>
    <row r="438" ht="12.75">
      <c r="B438" s="34"/>
    </row>
    <row r="439" ht="12.75">
      <c r="B439" s="34"/>
    </row>
    <row r="440" ht="12.75">
      <c r="B440" s="34"/>
    </row>
    <row r="441" ht="12.75">
      <c r="B441" s="34"/>
    </row>
    <row r="442" ht="12.75">
      <c r="B442" s="34"/>
    </row>
    <row r="443" ht="12.75">
      <c r="B443" s="34"/>
    </row>
    <row r="444" ht="12.75">
      <c r="B444" s="34"/>
    </row>
    <row r="445" ht="12.75">
      <c r="B445" s="34"/>
    </row>
    <row r="446" ht="12.75">
      <c r="B446" s="34"/>
    </row>
    <row r="447" ht="12.75">
      <c r="B447" s="34"/>
    </row>
    <row r="448" ht="12.75">
      <c r="B448" s="34"/>
    </row>
    <row r="449" ht="12.75">
      <c r="B449" s="34"/>
    </row>
    <row r="450" ht="12.75">
      <c r="B450" s="34"/>
    </row>
    <row r="451" ht="12.75">
      <c r="B451" s="34"/>
    </row>
    <row r="452" ht="12.75">
      <c r="B452" s="34"/>
    </row>
    <row r="453" ht="12.75">
      <c r="B453" s="34"/>
    </row>
    <row r="454" ht="12.75">
      <c r="B454" s="34"/>
    </row>
    <row r="455" ht="12.75">
      <c r="B455" s="34"/>
    </row>
    <row r="456" ht="12.75">
      <c r="B456" s="34"/>
    </row>
    <row r="457" ht="12.75">
      <c r="B457" s="34"/>
    </row>
    <row r="458" ht="12.75">
      <c r="B458" s="34"/>
    </row>
    <row r="459" ht="12.75">
      <c r="B459" s="34"/>
    </row>
    <row r="460" ht="12.75">
      <c r="B460" s="34"/>
    </row>
    <row r="461" ht="12.75">
      <c r="B461" s="34"/>
    </row>
    <row r="462" ht="12.75">
      <c r="B462" s="34"/>
    </row>
    <row r="463" ht="12.75">
      <c r="B463" s="34"/>
    </row>
    <row r="464" ht="12.75">
      <c r="B464" s="34"/>
    </row>
    <row r="465" ht="12.75">
      <c r="B465" s="34"/>
    </row>
    <row r="466" ht="12.75">
      <c r="B466" s="34"/>
    </row>
    <row r="467" ht="12.75">
      <c r="B467" s="34"/>
    </row>
    <row r="468" ht="12.75">
      <c r="B468" s="34"/>
    </row>
    <row r="469" ht="12.75">
      <c r="B469" s="34"/>
    </row>
    <row r="470" ht="12.75">
      <c r="B470" s="34"/>
    </row>
    <row r="471" ht="12.75">
      <c r="B471" s="34"/>
    </row>
    <row r="472" ht="12.75">
      <c r="B472" s="34"/>
    </row>
    <row r="473" ht="12.75">
      <c r="B473" s="34"/>
    </row>
    <row r="474" ht="12.75">
      <c r="B474" s="34"/>
    </row>
    <row r="475" ht="12.75">
      <c r="B475" s="34"/>
    </row>
    <row r="476" ht="12.75">
      <c r="B476" s="34"/>
    </row>
    <row r="477" ht="12.75">
      <c r="B477" s="34"/>
    </row>
    <row r="478" ht="12.75">
      <c r="B478" s="34"/>
    </row>
    <row r="479" ht="12.75">
      <c r="B479" s="34"/>
    </row>
    <row r="480" ht="12.75">
      <c r="B480" s="34"/>
    </row>
    <row r="481" ht="12.75">
      <c r="B481" s="34"/>
    </row>
    <row r="482" ht="12.75">
      <c r="B482" s="34"/>
    </row>
    <row r="483" ht="12.75">
      <c r="B483" s="34"/>
    </row>
    <row r="484" ht="12.75">
      <c r="B484" s="34"/>
    </row>
    <row r="485" ht="12.75">
      <c r="B485" s="34"/>
    </row>
    <row r="486" ht="12.75">
      <c r="B486" s="34"/>
    </row>
    <row r="487" ht="12.75">
      <c r="B487" s="34"/>
    </row>
    <row r="488" ht="12.75">
      <c r="B488" s="34"/>
    </row>
    <row r="489" ht="12.75">
      <c r="B489" s="34"/>
    </row>
    <row r="490" ht="12.75">
      <c r="B490" s="34"/>
    </row>
    <row r="491" ht="12.75">
      <c r="B491" s="34"/>
    </row>
    <row r="492" ht="12.75">
      <c r="B492" s="34"/>
    </row>
    <row r="493" ht="12.75">
      <c r="B493" s="34"/>
    </row>
    <row r="494" ht="12.75">
      <c r="B494" s="34"/>
    </row>
    <row r="495" ht="12.75">
      <c r="B495" s="34"/>
    </row>
    <row r="496" ht="12.75">
      <c r="B496" s="34"/>
    </row>
    <row r="497" ht="12.75">
      <c r="B497" s="34"/>
    </row>
    <row r="498" ht="12.75">
      <c r="B498" s="34"/>
    </row>
    <row r="499" ht="12.75">
      <c r="B499" s="34"/>
    </row>
    <row r="500" ht="12.75">
      <c r="B500" s="34"/>
    </row>
    <row r="501" ht="12.75">
      <c r="B501" s="34"/>
    </row>
    <row r="502" ht="12.75">
      <c r="B502" s="34"/>
    </row>
    <row r="503" ht="12.75">
      <c r="B503" s="34"/>
    </row>
    <row r="504" ht="12.75">
      <c r="B504" s="34"/>
    </row>
    <row r="505" ht="12.75">
      <c r="B505" s="34"/>
    </row>
    <row r="506" ht="12.75">
      <c r="B506" s="34"/>
    </row>
    <row r="507" ht="12.75">
      <c r="B507" s="34"/>
    </row>
    <row r="508" ht="12.75">
      <c r="B508" s="34"/>
    </row>
    <row r="509" ht="12.75">
      <c r="B509" s="34"/>
    </row>
    <row r="510" ht="12.75">
      <c r="B510" s="34"/>
    </row>
    <row r="511" ht="12.75">
      <c r="B511" s="34"/>
    </row>
    <row r="512" ht="12.75">
      <c r="B512" s="34"/>
    </row>
    <row r="513" ht="12.75">
      <c r="B513" s="34"/>
    </row>
    <row r="514" ht="12.75">
      <c r="B514" s="34"/>
    </row>
    <row r="515" ht="12.75">
      <c r="B515" s="34"/>
    </row>
    <row r="516" ht="12.75">
      <c r="B516" s="34"/>
    </row>
    <row r="517" ht="12.75">
      <c r="B517" s="34"/>
    </row>
    <row r="518" ht="12.75">
      <c r="B518" s="34"/>
    </row>
    <row r="519" ht="12.75">
      <c r="B519" s="34"/>
    </row>
    <row r="520" ht="12.75">
      <c r="B520" s="34"/>
    </row>
    <row r="521" ht="12.75">
      <c r="B521" s="34"/>
    </row>
    <row r="522" ht="12.75">
      <c r="B522" s="34"/>
    </row>
    <row r="523" ht="12.75">
      <c r="B523" s="34"/>
    </row>
    <row r="524" ht="12.75">
      <c r="B524" s="34"/>
    </row>
    <row r="525" ht="12.75">
      <c r="B525" s="34"/>
    </row>
    <row r="526" ht="12.75">
      <c r="B526" s="34"/>
    </row>
    <row r="527" ht="12.75">
      <c r="B527" s="34"/>
    </row>
    <row r="528" ht="12.75">
      <c r="B528" s="34"/>
    </row>
    <row r="529" ht="12.75">
      <c r="B529" s="34"/>
    </row>
    <row r="530" ht="12.75">
      <c r="B530" s="34"/>
    </row>
    <row r="531" ht="12.75">
      <c r="B531" s="34"/>
    </row>
    <row r="532" ht="12.75">
      <c r="B532" s="34"/>
    </row>
    <row r="533" ht="12.75">
      <c r="B533" s="34"/>
    </row>
    <row r="534" ht="12.75">
      <c r="B534" s="34"/>
    </row>
    <row r="535" ht="12.75">
      <c r="B535" s="34"/>
    </row>
    <row r="536" ht="12.75">
      <c r="B536" s="34"/>
    </row>
    <row r="537" ht="12.75">
      <c r="B537" s="34"/>
    </row>
    <row r="538" ht="12.75">
      <c r="B538" s="34"/>
    </row>
    <row r="539" ht="12.75">
      <c r="B539" s="34"/>
    </row>
    <row r="540" ht="12.75">
      <c r="B540" s="34"/>
    </row>
    <row r="541" ht="12.75">
      <c r="B541" s="34"/>
    </row>
    <row r="542" ht="12.75">
      <c r="B542" s="34"/>
    </row>
    <row r="543" ht="12.75">
      <c r="B543" s="34"/>
    </row>
    <row r="544" ht="12.75">
      <c r="B544" s="34"/>
    </row>
    <row r="545" ht="12.75">
      <c r="B545" s="34"/>
    </row>
    <row r="546" ht="12.75">
      <c r="B546" s="34"/>
    </row>
    <row r="547" ht="12.75">
      <c r="B547" s="34"/>
    </row>
    <row r="548" ht="12.75">
      <c r="B548" s="34"/>
    </row>
    <row r="549" ht="12.75">
      <c r="B549" s="34"/>
    </row>
    <row r="550" ht="12.75">
      <c r="B550" s="34"/>
    </row>
    <row r="551" ht="12.75">
      <c r="B551" s="34"/>
    </row>
    <row r="552" ht="12.75">
      <c r="B552" s="34"/>
    </row>
    <row r="553" ht="12.75">
      <c r="B553" s="34"/>
    </row>
    <row r="554" ht="12.75">
      <c r="B554" s="34"/>
    </row>
    <row r="555" ht="12.75">
      <c r="B555" s="34"/>
    </row>
    <row r="556" ht="12.75">
      <c r="B556" s="34"/>
    </row>
    <row r="557" ht="12.75">
      <c r="B557" s="34"/>
    </row>
    <row r="558" ht="12.75">
      <c r="B558" s="34"/>
    </row>
    <row r="559" ht="12.75">
      <c r="B559" s="34"/>
    </row>
    <row r="560" ht="12.75">
      <c r="B560" s="34"/>
    </row>
    <row r="561" ht="12.75">
      <c r="B561" s="34"/>
    </row>
    <row r="562" ht="12.75">
      <c r="B562" s="34"/>
    </row>
    <row r="563" ht="12.75">
      <c r="B563" s="34"/>
    </row>
    <row r="564" ht="12.75">
      <c r="B564" s="34"/>
    </row>
    <row r="565" ht="12.75">
      <c r="B565" s="34"/>
    </row>
    <row r="566" ht="12.75">
      <c r="B566" s="34"/>
    </row>
    <row r="567" ht="12.75">
      <c r="B567" s="34"/>
    </row>
    <row r="568" ht="12.75">
      <c r="B568" s="34"/>
    </row>
    <row r="569" ht="12.75">
      <c r="B569" s="34"/>
    </row>
    <row r="570" ht="12.75">
      <c r="B570" s="34"/>
    </row>
    <row r="571" ht="12.75">
      <c r="B571" s="34"/>
    </row>
    <row r="572" ht="12.75">
      <c r="B572" s="34"/>
    </row>
    <row r="573" ht="12.75">
      <c r="B573" s="34"/>
    </row>
    <row r="574" ht="12.75">
      <c r="B574" s="34"/>
    </row>
    <row r="575" ht="12.75">
      <c r="B575" s="34"/>
    </row>
    <row r="576" ht="12.75">
      <c r="B576" s="34"/>
    </row>
    <row r="577" ht="12.75">
      <c r="B577" s="34"/>
    </row>
    <row r="578" ht="12.75">
      <c r="B578" s="34"/>
    </row>
    <row r="579" ht="12.75">
      <c r="B579" s="34"/>
    </row>
    <row r="580" ht="12.75">
      <c r="B580" s="34"/>
    </row>
    <row r="581" ht="12.75">
      <c r="B581" s="34"/>
    </row>
    <row r="582" ht="12.75">
      <c r="B582" s="34"/>
    </row>
    <row r="583" ht="12.75">
      <c r="B583" s="34"/>
    </row>
    <row r="584" ht="12.75">
      <c r="B584" s="34"/>
    </row>
    <row r="585" ht="12.75">
      <c r="B585" s="34"/>
    </row>
    <row r="586" ht="12.75">
      <c r="B586" s="34"/>
    </row>
    <row r="587" ht="12.75">
      <c r="B587" s="34"/>
    </row>
    <row r="588" ht="12.75">
      <c r="B588" s="34"/>
    </row>
    <row r="589" ht="12.75">
      <c r="B589" s="34"/>
    </row>
    <row r="590" ht="12.75">
      <c r="B590" s="34"/>
    </row>
    <row r="591" ht="12.75">
      <c r="B591" s="34"/>
    </row>
    <row r="592" ht="12.75">
      <c r="B592" s="34"/>
    </row>
    <row r="593" ht="12.75">
      <c r="B593" s="34"/>
    </row>
    <row r="594" ht="12.75">
      <c r="B594" s="34"/>
    </row>
    <row r="595" ht="12.75">
      <c r="B595" s="34"/>
    </row>
    <row r="596" ht="12.75">
      <c r="B596" s="34"/>
    </row>
    <row r="597" ht="12.75">
      <c r="B597" s="34"/>
    </row>
    <row r="598" ht="12.75">
      <c r="B598" s="34"/>
    </row>
    <row r="599" ht="12.75">
      <c r="B599" s="34"/>
    </row>
    <row r="600" ht="12.75">
      <c r="B600" s="34"/>
    </row>
    <row r="601" ht="12.75">
      <c r="B601" s="34"/>
    </row>
    <row r="602" ht="12.75">
      <c r="B602" s="34"/>
    </row>
    <row r="603" ht="12.75">
      <c r="B603" s="34"/>
    </row>
    <row r="604" ht="12.75">
      <c r="B604" s="34"/>
    </row>
    <row r="605" ht="12.75">
      <c r="B605" s="34"/>
    </row>
    <row r="606" ht="12.75">
      <c r="B606" s="34"/>
    </row>
    <row r="607" ht="12.75">
      <c r="B607" s="34"/>
    </row>
    <row r="608" ht="12.75">
      <c r="B608" s="34"/>
    </row>
    <row r="609" ht="12.75">
      <c r="B609" s="34"/>
    </row>
    <row r="610" ht="12.75">
      <c r="B610" s="34"/>
    </row>
    <row r="611" ht="12.75">
      <c r="B611" s="34"/>
    </row>
    <row r="612" ht="12.75">
      <c r="B612" s="34"/>
    </row>
    <row r="613" ht="12.75">
      <c r="B613" s="34"/>
    </row>
    <row r="614" ht="12.75">
      <c r="B614" s="34"/>
    </row>
    <row r="615" ht="12.75">
      <c r="B615" s="34"/>
    </row>
    <row r="616" ht="12.75">
      <c r="B616" s="34"/>
    </row>
    <row r="617" ht="12.75">
      <c r="B617" s="34"/>
    </row>
    <row r="618" ht="12.75">
      <c r="B618" s="34"/>
    </row>
    <row r="619" ht="12.75">
      <c r="B619" s="34"/>
    </row>
    <row r="620" ht="12.75">
      <c r="B620" s="34"/>
    </row>
    <row r="621" ht="12.75">
      <c r="B621" s="34"/>
    </row>
    <row r="622" ht="12.75">
      <c r="B622" s="34"/>
    </row>
    <row r="623" ht="12.75">
      <c r="B623" s="34"/>
    </row>
    <row r="624" ht="12.75">
      <c r="B624" s="34"/>
    </row>
    <row r="625" ht="12.75">
      <c r="B625" s="34"/>
    </row>
    <row r="626" ht="12.75">
      <c r="B626" s="34"/>
    </row>
    <row r="627" ht="12.75">
      <c r="B627" s="34"/>
    </row>
    <row r="628" ht="12.75">
      <c r="B628" s="34"/>
    </row>
    <row r="629" ht="12.75">
      <c r="B629" s="34"/>
    </row>
    <row r="630" ht="12.75">
      <c r="B630" s="34"/>
    </row>
    <row r="631" ht="12.75">
      <c r="B631" s="34"/>
    </row>
    <row r="632" ht="12.75">
      <c r="B632" s="34"/>
    </row>
    <row r="633" ht="12.75">
      <c r="B633" s="34"/>
    </row>
    <row r="634" ht="12.75">
      <c r="B634" s="34"/>
    </row>
    <row r="635" ht="12.75">
      <c r="B635" s="34"/>
    </row>
    <row r="636" ht="12.75">
      <c r="B636" s="34"/>
    </row>
    <row r="637" ht="12.75">
      <c r="B637" s="34"/>
    </row>
    <row r="638" ht="12.75">
      <c r="B638" s="34"/>
    </row>
    <row r="639" ht="12.75">
      <c r="B639" s="34"/>
    </row>
    <row r="640" ht="12.75">
      <c r="B640" s="34"/>
    </row>
    <row r="641" ht="12.75">
      <c r="B641" s="34"/>
    </row>
    <row r="642" ht="12.75">
      <c r="B642" s="34"/>
    </row>
    <row r="643" ht="12.75">
      <c r="B643" s="34"/>
    </row>
    <row r="644" ht="12.75">
      <c r="B644" s="34"/>
    </row>
    <row r="645" ht="12.75">
      <c r="B645" s="34"/>
    </row>
    <row r="646" ht="12.75">
      <c r="B646" s="34"/>
    </row>
    <row r="647" ht="12.75">
      <c r="B647" s="34"/>
    </row>
    <row r="648" ht="12.75">
      <c r="B648" s="34"/>
    </row>
    <row r="649" ht="12.75">
      <c r="B649" s="34"/>
    </row>
    <row r="650" ht="12.75">
      <c r="B650" s="34"/>
    </row>
    <row r="651" ht="12.75">
      <c r="B651" s="34"/>
    </row>
    <row r="652" ht="12.75">
      <c r="B652" s="34"/>
    </row>
    <row r="653" ht="12.75">
      <c r="B653" s="34"/>
    </row>
    <row r="654" ht="12.75">
      <c r="B654" s="34"/>
    </row>
    <row r="655" ht="12.75">
      <c r="B655" s="34"/>
    </row>
    <row r="656" ht="12.75">
      <c r="B656" s="34"/>
    </row>
    <row r="657" ht="12.75">
      <c r="B657" s="34"/>
    </row>
    <row r="658" ht="12.75">
      <c r="B658" s="34"/>
    </row>
    <row r="659" ht="12.75">
      <c r="B659" s="34"/>
    </row>
    <row r="660" ht="12.75">
      <c r="B660" s="34"/>
    </row>
    <row r="661" ht="12.75">
      <c r="B661" s="34"/>
    </row>
    <row r="662" ht="12.75">
      <c r="B662" s="34"/>
    </row>
    <row r="663" ht="12.75">
      <c r="B663" s="34"/>
    </row>
    <row r="664" ht="12.75">
      <c r="B664" s="34"/>
    </row>
    <row r="665" ht="12.75">
      <c r="B665" s="34"/>
    </row>
    <row r="666" ht="12.75">
      <c r="B666" s="34"/>
    </row>
    <row r="667" ht="12.75">
      <c r="B667" s="34"/>
    </row>
    <row r="668" ht="12.75">
      <c r="B668" s="34"/>
    </row>
    <row r="669" ht="12.75">
      <c r="B669" s="34"/>
    </row>
    <row r="670" ht="12.75">
      <c r="B670" s="3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  <row r="705" ht="12.75">
      <c r="B705" s="34"/>
    </row>
    <row r="706" ht="12.75">
      <c r="B706" s="34"/>
    </row>
    <row r="707" ht="12.75">
      <c r="B707" s="34"/>
    </row>
    <row r="708" ht="12.75">
      <c r="B708" s="34"/>
    </row>
    <row r="709" ht="12.75">
      <c r="B709" s="34"/>
    </row>
    <row r="710" ht="12.75">
      <c r="B710" s="34"/>
    </row>
    <row r="711" ht="12.75">
      <c r="B711" s="34"/>
    </row>
    <row r="712" ht="12.75">
      <c r="B712" s="34"/>
    </row>
    <row r="713" ht="12.75">
      <c r="B713" s="34"/>
    </row>
    <row r="714" ht="12.75">
      <c r="B714" s="34"/>
    </row>
    <row r="715" ht="12.75">
      <c r="B715" s="34"/>
    </row>
    <row r="716" ht="12.75">
      <c r="B716" s="34"/>
    </row>
    <row r="717" ht="12.75">
      <c r="B717" s="34"/>
    </row>
    <row r="718" ht="12.75">
      <c r="B718" s="34"/>
    </row>
    <row r="719" ht="12.75">
      <c r="B719" s="34"/>
    </row>
    <row r="720" ht="12.75">
      <c r="B720" s="34"/>
    </row>
    <row r="721" ht="12.75">
      <c r="B721" s="34"/>
    </row>
    <row r="722" ht="12.75">
      <c r="B722" s="34"/>
    </row>
    <row r="723" ht="12.75">
      <c r="B723" s="34"/>
    </row>
    <row r="724" ht="12.75">
      <c r="B724" s="34"/>
    </row>
    <row r="725" ht="12.75">
      <c r="B725" s="34"/>
    </row>
    <row r="726" ht="12.75">
      <c r="B726" s="34"/>
    </row>
    <row r="727" ht="12.75">
      <c r="B727" s="34"/>
    </row>
    <row r="728" ht="12.75">
      <c r="B728" s="34"/>
    </row>
    <row r="729" ht="12.75">
      <c r="B729" s="34"/>
    </row>
    <row r="730" ht="12.75">
      <c r="B730" s="34"/>
    </row>
    <row r="731" ht="12.75">
      <c r="B731" s="34"/>
    </row>
    <row r="732" ht="12.75">
      <c r="B732" s="34"/>
    </row>
    <row r="733" ht="12.75">
      <c r="B733" s="34"/>
    </row>
    <row r="734" ht="12.75">
      <c r="B734" s="34"/>
    </row>
    <row r="735" ht="12.75">
      <c r="B735" s="34"/>
    </row>
    <row r="736" ht="12.75">
      <c r="B736" s="34"/>
    </row>
    <row r="737" ht="12.75">
      <c r="B737" s="34"/>
    </row>
    <row r="738" ht="12.75">
      <c r="B738" s="34"/>
    </row>
    <row r="739" ht="12.75">
      <c r="B739" s="34"/>
    </row>
    <row r="740" ht="12.75">
      <c r="B740" s="34"/>
    </row>
    <row r="741" ht="12.75">
      <c r="B741" s="34"/>
    </row>
    <row r="742" ht="12.75">
      <c r="B742" s="34"/>
    </row>
    <row r="743" ht="12.75">
      <c r="B743" s="34"/>
    </row>
    <row r="744" ht="12.75">
      <c r="B744" s="34"/>
    </row>
    <row r="745" ht="12.75">
      <c r="B745" s="34"/>
    </row>
    <row r="746" ht="12.75">
      <c r="B746" s="34"/>
    </row>
    <row r="747" ht="12.75">
      <c r="B747" s="34"/>
    </row>
  </sheetData>
  <sheetProtection/>
  <mergeCells count="1">
    <mergeCell ref="A2:D2"/>
  </mergeCells>
  <printOptions/>
  <pageMargins left="0.7086614173228347" right="0.2362204724409449" top="0.44" bottom="0.44" header="0.31496062992125984" footer="0.31496062992125984"/>
  <pageSetup fitToHeight="100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Кривовицина Елена Владимировна</cp:lastModifiedBy>
  <dcterms:created xsi:type="dcterms:W3CDTF">2017-05-19T05:56:47Z</dcterms:created>
  <dcterms:modified xsi:type="dcterms:W3CDTF">2018-05-15T06:58:09Z</dcterms:modified>
  <cp:category/>
  <cp:version/>
  <cp:contentType/>
  <cp:contentStatus/>
</cp:coreProperties>
</file>