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00" activeTab="0"/>
  </bookViews>
  <sheets>
    <sheet name="МБТ" sheetId="1" r:id="rId1"/>
  </sheets>
  <externalReferences>
    <externalReference r:id="rId4"/>
  </externalReferences>
  <definedNames>
    <definedName name="_xlnm.Print_Area" localSheetId="0">'МБТ'!$A$1:$G$32</definedName>
  </definedNames>
  <calcPr fullCalcOnLoad="1"/>
</workbook>
</file>

<file path=xl/sharedStrings.xml><?xml version="1.0" encoding="utf-8"?>
<sst xmlns="http://schemas.openxmlformats.org/spreadsheetml/2006/main" count="33" uniqueCount="33">
  <si>
    <t>тыс.руб.</t>
  </si>
  <si>
    <t xml:space="preserve">       Наименование  муниципальных  образований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</si>
  <si>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</si>
  <si>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</si>
  <si>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</si>
  <si>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</si>
  <si>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</si>
  <si>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</si>
  <si>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</si>
  <si>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</si>
  <si>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</si>
  <si>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</si>
  <si>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</si>
  <si>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</si>
  <si>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</si>
  <si>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</si>
  <si>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</si>
  <si>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</si>
  <si>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</si>
  <si>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</si>
  <si>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</si>
  <si>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</si>
  <si>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</si>
  <si>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</si>
  <si>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</si>
  <si>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</si>
  <si>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</si>
  <si>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</si>
  <si>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</si>
  <si>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</si>
  <si>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ЗА  9  МЕСЯЦЕВ  2017  ГОДА</t>
  </si>
  <si>
    <t>Утверждено на год</t>
  </si>
  <si>
    <t>Исполнено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</si>
</sst>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5" fontId="2" fillId="0" borderId="14" xfId="58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5" fontId="2" fillId="0" borderId="15" xfId="58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58" applyNumberFormat="1" applyFont="1" applyBorder="1" applyAlignment="1">
      <alignment/>
    </xf>
    <xf numFmtId="165" fontId="1" fillId="0" borderId="0" xfId="58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165" fontId="2" fillId="0" borderId="15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2" fillId="0" borderId="24" xfId="58" applyNumberFormat="1" applyFont="1" applyBorder="1" applyAlignment="1">
      <alignment/>
    </xf>
    <xf numFmtId="165" fontId="1" fillId="0" borderId="23" xfId="58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25" xfId="58" applyNumberFormat="1" applyFont="1" applyBorder="1" applyAlignment="1">
      <alignment/>
    </xf>
    <xf numFmtId="165" fontId="2" fillId="0" borderId="10" xfId="58" applyNumberFormat="1" applyFont="1" applyBorder="1" applyAlignment="1">
      <alignment/>
    </xf>
    <xf numFmtId="165" fontId="2" fillId="0" borderId="26" xfId="58" applyNumberFormat="1" applyFont="1" applyBorder="1" applyAlignment="1">
      <alignment/>
    </xf>
    <xf numFmtId="165" fontId="2" fillId="0" borderId="27" xfId="58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165" fontId="2" fillId="0" borderId="32" xfId="58" applyNumberFormat="1" applyFont="1" applyBorder="1" applyAlignment="1">
      <alignment/>
    </xf>
    <xf numFmtId="165" fontId="2" fillId="0" borderId="33" xfId="58" applyNumberFormat="1" applyFont="1" applyBorder="1" applyAlignment="1">
      <alignment/>
    </xf>
    <xf numFmtId="165" fontId="2" fillId="0" borderId="34" xfId="58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67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ygroup\2017%20%20&#1043;&#1054;&#1044;\&#1055;&#1088;&#1086;&#1074;&#1077;&#1088;&#1086;&#1095;&#1085;&#1072;&#1103;%20%20&#1090;&#1072;&#1073;&#1083;&#1080;&#1094;&#1072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для бухгалтерии"/>
    </sheetNames>
    <sheetDataSet>
      <sheetData sheetId="5">
        <row r="11">
          <cell r="AG11">
            <v>72413680</v>
          </cell>
          <cell r="AH11">
            <v>29388201.319999997</v>
          </cell>
          <cell r="AI11">
            <v>108554921.27</v>
          </cell>
          <cell r="AJ11">
            <v>0</v>
          </cell>
        </row>
        <row r="12">
          <cell r="AG12">
            <v>76550793</v>
          </cell>
          <cell r="AH12">
            <v>130284936.46</v>
          </cell>
          <cell r="AI12">
            <v>361162736.83</v>
          </cell>
          <cell r="AJ12">
            <v>21200000</v>
          </cell>
        </row>
        <row r="13">
          <cell r="AG13">
            <v>121559518</v>
          </cell>
          <cell r="AH13">
            <v>79854304.82</v>
          </cell>
          <cell r="AI13">
            <v>207273196.3</v>
          </cell>
          <cell r="AJ13">
            <v>0</v>
          </cell>
        </row>
        <row r="14">
          <cell r="AG14">
            <v>70256326</v>
          </cell>
          <cell r="AH14">
            <v>40011058.87</v>
          </cell>
          <cell r="AI14">
            <v>226488055.78</v>
          </cell>
          <cell r="AJ14">
            <v>0</v>
          </cell>
        </row>
        <row r="15">
          <cell r="AG15">
            <v>114317576</v>
          </cell>
          <cell r="AH15">
            <v>111969640.61</v>
          </cell>
          <cell r="AI15">
            <v>192456821.93</v>
          </cell>
          <cell r="AJ15">
            <v>0</v>
          </cell>
        </row>
        <row r="16">
          <cell r="AG16">
            <v>55780550</v>
          </cell>
          <cell r="AH16">
            <v>105894798.29</v>
          </cell>
          <cell r="AI16">
            <v>146369718.07</v>
          </cell>
          <cell r="AJ16">
            <v>0</v>
          </cell>
        </row>
        <row r="17">
          <cell r="AG17">
            <v>108699871</v>
          </cell>
          <cell r="AH17">
            <v>62644928.87</v>
          </cell>
          <cell r="AI17">
            <v>231253266.55</v>
          </cell>
          <cell r="AJ17">
            <v>0</v>
          </cell>
        </row>
        <row r="18">
          <cell r="AG18">
            <v>85700750</v>
          </cell>
          <cell r="AH18">
            <v>384279051.42</v>
          </cell>
          <cell r="AI18">
            <v>184252421.88</v>
          </cell>
          <cell r="AJ18">
            <v>0</v>
          </cell>
        </row>
        <row r="19">
          <cell r="AG19">
            <v>172698700</v>
          </cell>
          <cell r="AH19">
            <v>72178557.89999999</v>
          </cell>
          <cell r="AI19">
            <v>138592984.81</v>
          </cell>
          <cell r="AJ19">
            <v>0</v>
          </cell>
        </row>
        <row r="20">
          <cell r="AG20">
            <v>73701449</v>
          </cell>
          <cell r="AH20">
            <v>39725077.08</v>
          </cell>
          <cell r="AI20">
            <v>122327118.54</v>
          </cell>
          <cell r="AJ20">
            <v>0</v>
          </cell>
        </row>
        <row r="21">
          <cell r="AG21">
            <v>140486200</v>
          </cell>
          <cell r="AH21">
            <v>129355057.36</v>
          </cell>
          <cell r="AI21">
            <v>280340147.67</v>
          </cell>
          <cell r="AJ21">
            <v>0</v>
          </cell>
        </row>
        <row r="22">
          <cell r="AG22">
            <v>146844050</v>
          </cell>
          <cell r="AH22">
            <v>49254697.64</v>
          </cell>
          <cell r="AI22">
            <v>145957241.47</v>
          </cell>
          <cell r="AJ22">
            <v>0</v>
          </cell>
        </row>
        <row r="23">
          <cell r="AG23">
            <v>43399454</v>
          </cell>
          <cell r="AH23">
            <v>42959646.51</v>
          </cell>
          <cell r="AI23">
            <v>345877424.83</v>
          </cell>
          <cell r="AJ23">
            <v>0</v>
          </cell>
        </row>
        <row r="24">
          <cell r="AG24">
            <v>109371000</v>
          </cell>
          <cell r="AH24">
            <v>32065590.4</v>
          </cell>
          <cell r="AI24">
            <v>131542924.81</v>
          </cell>
          <cell r="AJ24">
            <v>0</v>
          </cell>
        </row>
        <row r="25">
          <cell r="AG25">
            <v>45760063</v>
          </cell>
          <cell r="AH25">
            <v>28420335.189999998</v>
          </cell>
          <cell r="AI25">
            <v>188762247.11</v>
          </cell>
          <cell r="AJ25">
            <v>0</v>
          </cell>
        </row>
        <row r="26">
          <cell r="AG26">
            <v>178445661</v>
          </cell>
          <cell r="AH26">
            <v>68542260.98</v>
          </cell>
          <cell r="AI26">
            <v>269366573.33</v>
          </cell>
          <cell r="AJ26">
            <v>0</v>
          </cell>
        </row>
        <row r="27">
          <cell r="AG27">
            <v>49563058</v>
          </cell>
          <cell r="AH27">
            <v>32925789.59</v>
          </cell>
          <cell r="AI27">
            <v>142886589.02</v>
          </cell>
          <cell r="AJ27">
            <v>0</v>
          </cell>
        </row>
        <row r="28">
          <cell r="AG28">
            <v>68918775</v>
          </cell>
          <cell r="AH28">
            <v>62009125.8</v>
          </cell>
          <cell r="AI28">
            <v>209576698.66</v>
          </cell>
          <cell r="AJ28">
            <v>0</v>
          </cell>
        </row>
        <row r="31">
          <cell r="AG31">
            <v>173177600</v>
          </cell>
          <cell r="AH31">
            <v>167410662.37</v>
          </cell>
          <cell r="AI31">
            <v>473621453.09</v>
          </cell>
          <cell r="AJ31">
            <v>13073090.57</v>
          </cell>
        </row>
        <row r="32">
          <cell r="AG32">
            <v>409831912</v>
          </cell>
          <cell r="AH32">
            <v>1081711072.8500001</v>
          </cell>
          <cell r="AI32">
            <v>2632596738.52</v>
          </cell>
          <cell r="AJ32">
            <v>406596646.83</v>
          </cell>
        </row>
        <row r="36">
          <cell r="AF36">
            <v>12248490798.2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95" zoomScaleNormal="95" zoomScalePageLayoutView="0" workbookViewId="0" topLeftCell="A2">
      <pane xSplit="1" ySplit="5" topLeftCell="B7" activePane="bottomRight" state="frozen"/>
      <selection pane="topLeft" activeCell="A2" sqref="A2"/>
      <selection pane="topRight" activeCell="C2" sqref="C2"/>
      <selection pane="bottomLeft" activeCell="A8" sqref="A8"/>
      <selection pane="bottomRight" activeCell="B34" sqref="B34"/>
    </sheetView>
  </sheetViews>
  <sheetFormatPr defaultColWidth="9.125" defaultRowHeight="12.75"/>
  <cols>
    <col min="1" max="1" width="24.875" style="1" customWidth="1"/>
    <col min="2" max="2" width="16.625" style="44" customWidth="1"/>
    <col min="3" max="3" width="16.375" style="1" customWidth="1"/>
    <col min="4" max="5" width="15.125" style="1" customWidth="1"/>
    <col min="6" max="6" width="15.625" style="1" customWidth="1"/>
    <col min="7" max="7" width="17.375" style="1" customWidth="1"/>
    <col min="8" max="10" width="9.125" style="1" customWidth="1"/>
    <col min="11" max="16384" width="9.125" style="1" customWidth="1"/>
  </cols>
  <sheetData>
    <row r="1" spans="3:4" ht="12.75">
      <c r="C1" s="9"/>
      <c r="D1" s="9"/>
    </row>
    <row r="2" spans="1:7" ht="36" customHeight="1">
      <c r="A2" s="55" t="s">
        <v>30</v>
      </c>
      <c r="B2" s="55"/>
      <c r="C2" s="55"/>
      <c r="D2" s="55"/>
      <c r="E2" s="55"/>
      <c r="F2" s="55"/>
      <c r="G2" s="55"/>
    </row>
    <row r="4" ht="13.5" thickBot="1">
      <c r="G4" s="1" t="s">
        <v>0</v>
      </c>
    </row>
    <row r="5" spans="1:8" ht="13.5" thickBot="1">
      <c r="A5" s="56" t="s">
        <v>1</v>
      </c>
      <c r="B5" s="50" t="s">
        <v>31</v>
      </c>
      <c r="C5" s="50" t="s">
        <v>32</v>
      </c>
      <c r="D5" s="52" t="s">
        <v>2</v>
      </c>
      <c r="E5" s="53"/>
      <c r="F5" s="53"/>
      <c r="G5" s="54"/>
      <c r="H5" s="16"/>
    </row>
    <row r="6" spans="1:8" ht="39" thickBot="1">
      <c r="A6" s="57"/>
      <c r="B6" s="58"/>
      <c r="C6" s="51"/>
      <c r="D6" s="32" t="s">
        <v>3</v>
      </c>
      <c r="E6" s="14" t="s">
        <v>5</v>
      </c>
      <c r="F6" s="37" t="s">
        <v>4</v>
      </c>
      <c r="G6" s="14" t="s">
        <v>29</v>
      </c>
      <c r="H6" s="11"/>
    </row>
    <row r="7" spans="1:8" ht="21" customHeight="1">
      <c r="A7" s="15" t="s">
        <v>6</v>
      </c>
      <c r="B7" s="43">
        <v>272526.7</v>
      </c>
      <c r="C7" s="25">
        <f aca="true" t="shared" si="0" ref="C7:C24">SUM(D7:G7)</f>
        <v>210356.80258999998</v>
      </c>
      <c r="D7" s="28">
        <f>'[1]Район  и  поселения'!AG11/1000</f>
        <v>72413.68</v>
      </c>
      <c r="E7" s="12">
        <f>'[1]Район  и  поселения'!AH11/1000</f>
        <v>29388.201319999996</v>
      </c>
      <c r="F7" s="38">
        <f>'[1]Район  и  поселения'!AI11/1000</f>
        <v>108554.92126999999</v>
      </c>
      <c r="G7" s="12">
        <f>'[1]Район  и  поселения'!AJ11/1000</f>
        <v>0</v>
      </c>
      <c r="H7" s="16"/>
    </row>
    <row r="8" spans="1:8" ht="21" customHeight="1">
      <c r="A8" s="2" t="s">
        <v>7</v>
      </c>
      <c r="B8" s="45">
        <v>720840.8</v>
      </c>
      <c r="C8" s="26">
        <f t="shared" si="0"/>
        <v>589198.46629</v>
      </c>
      <c r="D8" s="29">
        <f>'[1]Район  и  поселения'!AG12/1000</f>
        <v>76550.793</v>
      </c>
      <c r="E8" s="8">
        <f>'[1]Район  и  поселения'!AH12/1000</f>
        <v>130284.93646</v>
      </c>
      <c r="F8" s="39">
        <f>'[1]Район  и  поселения'!AI12/1000</f>
        <v>361162.73683</v>
      </c>
      <c r="G8" s="8">
        <f>'[1]Район  и  поселения'!AJ12/1000</f>
        <v>21200</v>
      </c>
      <c r="H8" s="16"/>
    </row>
    <row r="9" spans="1:8" ht="21" customHeight="1">
      <c r="A9" s="2" t="s">
        <v>8</v>
      </c>
      <c r="B9" s="45">
        <v>510362.5</v>
      </c>
      <c r="C9" s="26">
        <f t="shared" si="0"/>
        <v>408687.01912</v>
      </c>
      <c r="D9" s="29">
        <f>'[1]Район  и  поселения'!AG13/1000</f>
        <v>121559.518</v>
      </c>
      <c r="E9" s="8">
        <f>'[1]Район  и  поселения'!AH13/1000</f>
        <v>79854.30481999999</v>
      </c>
      <c r="F9" s="39">
        <f>'[1]Район  и  поселения'!AI13/1000</f>
        <v>207273.1963</v>
      </c>
      <c r="G9" s="8">
        <f>'[1]Район  и  поселения'!AJ13/1000</f>
        <v>0</v>
      </c>
      <c r="H9" s="16"/>
    </row>
    <row r="10" spans="1:8" ht="21" customHeight="1">
      <c r="A10" s="2" t="s">
        <v>9</v>
      </c>
      <c r="B10" s="45">
        <v>464076.5</v>
      </c>
      <c r="C10" s="26">
        <f t="shared" si="0"/>
        <v>336755.44065</v>
      </c>
      <c r="D10" s="29">
        <f>'[1]Район  и  поселения'!AG14/1000</f>
        <v>70256.326</v>
      </c>
      <c r="E10" s="8">
        <f>'[1]Район  и  поселения'!AH14/1000</f>
        <v>40011.05887</v>
      </c>
      <c r="F10" s="39">
        <f>'[1]Район  и  поселения'!AI14/1000</f>
        <v>226488.05578</v>
      </c>
      <c r="G10" s="8">
        <f>'[1]Район  и  поселения'!AJ14/1000</f>
        <v>0</v>
      </c>
      <c r="H10" s="16"/>
    </row>
    <row r="11" spans="1:8" ht="21" customHeight="1">
      <c r="A11" s="2" t="s">
        <v>10</v>
      </c>
      <c r="B11" s="45">
        <v>573393.5</v>
      </c>
      <c r="C11" s="26">
        <f t="shared" si="0"/>
        <v>418744.03854</v>
      </c>
      <c r="D11" s="29">
        <f>'[1]Район  и  поселения'!AG15/1000</f>
        <v>114317.576</v>
      </c>
      <c r="E11" s="8">
        <f>'[1]Район  и  поселения'!AH15/1000</f>
        <v>111969.64061</v>
      </c>
      <c r="F11" s="39">
        <f>'[1]Район  и  поселения'!AI15/1000</f>
        <v>192456.82193</v>
      </c>
      <c r="G11" s="8">
        <f>'[1]Район  и  поселения'!AJ15/1000</f>
        <v>0</v>
      </c>
      <c r="H11" s="16"/>
    </row>
    <row r="12" spans="1:8" ht="21" customHeight="1">
      <c r="A12" s="2" t="s">
        <v>11</v>
      </c>
      <c r="B12" s="45">
        <v>403113.3</v>
      </c>
      <c r="C12" s="26">
        <f t="shared" si="0"/>
        <v>308045.06636</v>
      </c>
      <c r="D12" s="29">
        <f>'[1]Район  и  поселения'!AG16/1000</f>
        <v>55780.55</v>
      </c>
      <c r="E12" s="8">
        <f>'[1]Район  и  поселения'!AH16/1000</f>
        <v>105894.79829</v>
      </c>
      <c r="F12" s="39">
        <f>'[1]Район  и  поселения'!AI16/1000</f>
        <v>146369.71807</v>
      </c>
      <c r="G12" s="8">
        <f>'[1]Район  и  поселения'!AJ16/1000</f>
        <v>0</v>
      </c>
      <c r="H12" s="16"/>
    </row>
    <row r="13" spans="1:8" ht="21" customHeight="1">
      <c r="A13" s="2" t="s">
        <v>12</v>
      </c>
      <c r="B13" s="45">
        <v>504534</v>
      </c>
      <c r="C13" s="26">
        <f t="shared" si="0"/>
        <v>402598.06642</v>
      </c>
      <c r="D13" s="29">
        <f>'[1]Район  и  поселения'!AG17/1000</f>
        <v>108699.871</v>
      </c>
      <c r="E13" s="8">
        <f>'[1]Район  и  поселения'!AH17/1000</f>
        <v>62644.928869999996</v>
      </c>
      <c r="F13" s="39">
        <f>'[1]Район  и  поселения'!AI17/1000</f>
        <v>231253.26655</v>
      </c>
      <c r="G13" s="8">
        <f>'[1]Район  и  поселения'!AJ17/1000</f>
        <v>0</v>
      </c>
      <c r="H13" s="16"/>
    </row>
    <row r="14" spans="1:8" ht="21" customHeight="1">
      <c r="A14" s="2" t="s">
        <v>13</v>
      </c>
      <c r="B14" s="45">
        <v>1037671.8</v>
      </c>
      <c r="C14" s="26">
        <f t="shared" si="0"/>
        <v>654232.2233000001</v>
      </c>
      <c r="D14" s="29">
        <f>'[1]Район  и  поселения'!AG18/1000</f>
        <v>85700.75</v>
      </c>
      <c r="E14" s="8">
        <f>'[1]Район  и  поселения'!AH18/1000</f>
        <v>384279.05142000003</v>
      </c>
      <c r="F14" s="39">
        <f>'[1]Район  и  поселения'!AI18/1000</f>
        <v>184252.42188</v>
      </c>
      <c r="G14" s="8">
        <f>'[1]Район  и  поселения'!AJ18/1000</f>
        <v>0</v>
      </c>
      <c r="H14" s="16"/>
    </row>
    <row r="15" spans="1:8" ht="21" customHeight="1">
      <c r="A15" s="2" t="s">
        <v>14</v>
      </c>
      <c r="B15" s="45">
        <v>432216.7</v>
      </c>
      <c r="C15" s="26">
        <f t="shared" si="0"/>
        <v>383470.24271</v>
      </c>
      <c r="D15" s="29">
        <f>'[1]Район  и  поселения'!AG19/1000</f>
        <v>172698.7</v>
      </c>
      <c r="E15" s="8">
        <f>'[1]Район  и  поселения'!AH19/1000</f>
        <v>72178.55789999999</v>
      </c>
      <c r="F15" s="39">
        <f>'[1]Район  и  поселения'!AI19/1000</f>
        <v>138592.98481</v>
      </c>
      <c r="G15" s="8">
        <f>'[1]Район  и  поселения'!AJ19/1000</f>
        <v>0</v>
      </c>
      <c r="H15" s="16"/>
    </row>
    <row r="16" spans="1:8" ht="21" customHeight="1">
      <c r="A16" s="2" t="s">
        <v>15</v>
      </c>
      <c r="B16" s="45">
        <v>281702.2</v>
      </c>
      <c r="C16" s="26">
        <f t="shared" si="0"/>
        <v>235753.64461999998</v>
      </c>
      <c r="D16" s="29">
        <f>'[1]Район  и  поселения'!AG20/1000</f>
        <v>73701.449</v>
      </c>
      <c r="E16" s="8">
        <f>'[1]Район  и  поселения'!AH20/1000</f>
        <v>39725.077079999995</v>
      </c>
      <c r="F16" s="39">
        <f>'[1]Район  и  поселения'!AI20/1000</f>
        <v>122327.11854000001</v>
      </c>
      <c r="G16" s="8">
        <f>'[1]Район  и  поселения'!AJ20/1000</f>
        <v>0</v>
      </c>
      <c r="H16" s="16"/>
    </row>
    <row r="17" spans="1:8" ht="21" customHeight="1">
      <c r="A17" s="2" t="s">
        <v>16</v>
      </c>
      <c r="B17" s="45">
        <v>630800.2</v>
      </c>
      <c r="C17" s="26">
        <f t="shared" si="0"/>
        <v>550181.40503</v>
      </c>
      <c r="D17" s="29">
        <f>'[1]Район  и  поселения'!AG21/1000</f>
        <v>140486.2</v>
      </c>
      <c r="E17" s="8">
        <f>'[1]Район  и  поселения'!AH21/1000</f>
        <v>129355.05736</v>
      </c>
      <c r="F17" s="39">
        <f>'[1]Район  и  поселения'!AI21/1000</f>
        <v>280340.14767000003</v>
      </c>
      <c r="G17" s="8">
        <f>'[1]Район  и  поселения'!AJ21/1000</f>
        <v>0</v>
      </c>
      <c r="H17" s="16"/>
    </row>
    <row r="18" spans="1:8" ht="21" customHeight="1">
      <c r="A18" s="2" t="s">
        <v>17</v>
      </c>
      <c r="B18" s="45">
        <v>460607.4</v>
      </c>
      <c r="C18" s="26">
        <f t="shared" si="0"/>
        <v>342055.98910999997</v>
      </c>
      <c r="D18" s="29">
        <f>'[1]Район  и  поселения'!AG22/1000</f>
        <v>146844.05</v>
      </c>
      <c r="E18" s="8">
        <f>'[1]Район  и  поселения'!AH22/1000</f>
        <v>49254.69764</v>
      </c>
      <c r="F18" s="39">
        <f>'[1]Район  и  поселения'!AI22/1000</f>
        <v>145957.24147</v>
      </c>
      <c r="G18" s="8">
        <f>'[1]Район  и  поселения'!AJ22/1000</f>
        <v>0</v>
      </c>
      <c r="H18" s="16"/>
    </row>
    <row r="19" spans="1:8" ht="21" customHeight="1">
      <c r="A19" s="2" t="s">
        <v>18</v>
      </c>
      <c r="B19" s="45">
        <v>609770.1</v>
      </c>
      <c r="C19" s="26">
        <f t="shared" si="0"/>
        <v>432236.52533999993</v>
      </c>
      <c r="D19" s="29">
        <f>'[1]Район  и  поселения'!AG23/1000</f>
        <v>43399.454</v>
      </c>
      <c r="E19" s="8">
        <f>'[1]Район  и  поселения'!AH23/1000</f>
        <v>42959.64651</v>
      </c>
      <c r="F19" s="39">
        <f>'[1]Район  и  поселения'!AI23/1000</f>
        <v>345877.42483</v>
      </c>
      <c r="G19" s="8">
        <f>'[1]Район  и  поселения'!AJ23/1000</f>
        <v>0</v>
      </c>
      <c r="H19" s="16"/>
    </row>
    <row r="20" spans="1:8" ht="21" customHeight="1">
      <c r="A20" s="2" t="s">
        <v>19</v>
      </c>
      <c r="B20" s="45">
        <v>346430.4</v>
      </c>
      <c r="C20" s="26">
        <f t="shared" si="0"/>
        <v>272979.51521</v>
      </c>
      <c r="D20" s="29">
        <f>'[1]Район  и  поселения'!AG24/1000</f>
        <v>109371</v>
      </c>
      <c r="E20" s="8">
        <f>'[1]Район  и  поселения'!AH24/1000</f>
        <v>32065.590399999997</v>
      </c>
      <c r="F20" s="39">
        <f>'[1]Район  и  поселения'!AI24/1000</f>
        <v>131542.92481</v>
      </c>
      <c r="G20" s="8">
        <f>'[1]Район  и  поселения'!AJ24/1000</f>
        <v>0</v>
      </c>
      <c r="H20" s="16"/>
    </row>
    <row r="21" spans="1:8" ht="21" customHeight="1">
      <c r="A21" s="2" t="s">
        <v>20</v>
      </c>
      <c r="B21" s="45">
        <v>354062.2</v>
      </c>
      <c r="C21" s="26">
        <f t="shared" si="0"/>
        <v>262942.64530000003</v>
      </c>
      <c r="D21" s="29">
        <f>'[1]Район  и  поселения'!AG25/1000</f>
        <v>45760.063</v>
      </c>
      <c r="E21" s="8">
        <f>'[1]Район  и  поселения'!AH25/1000</f>
        <v>28420.335189999998</v>
      </c>
      <c r="F21" s="39">
        <f>'[1]Район  и  поселения'!AI25/1000</f>
        <v>188762.24711000003</v>
      </c>
      <c r="G21" s="8">
        <f>'[1]Район  и  поселения'!AJ25/1000</f>
        <v>0</v>
      </c>
      <c r="H21" s="16"/>
    </row>
    <row r="22" spans="1:8" ht="21" customHeight="1">
      <c r="A22" s="2" t="s">
        <v>21</v>
      </c>
      <c r="B22" s="45">
        <v>684701.6</v>
      </c>
      <c r="C22" s="26">
        <f t="shared" si="0"/>
        <v>516354.49530999997</v>
      </c>
      <c r="D22" s="29">
        <f>'[1]Район  и  поселения'!AG26/1000</f>
        <v>178445.661</v>
      </c>
      <c r="E22" s="8">
        <f>'[1]Район  и  поселения'!AH26/1000</f>
        <v>68542.26098</v>
      </c>
      <c r="F22" s="39">
        <f>'[1]Район  и  поселения'!AI26/1000</f>
        <v>269366.57333</v>
      </c>
      <c r="G22" s="8">
        <f>'[1]Район  и  поселения'!AJ26/1000</f>
        <v>0</v>
      </c>
      <c r="H22" s="16"/>
    </row>
    <row r="23" spans="1:8" ht="21" customHeight="1">
      <c r="A23" s="2" t="s">
        <v>22</v>
      </c>
      <c r="B23" s="45">
        <v>294481.1</v>
      </c>
      <c r="C23" s="26">
        <f t="shared" si="0"/>
        <v>225375.43661</v>
      </c>
      <c r="D23" s="29">
        <f>'[1]Район  и  поселения'!AG27/1000</f>
        <v>49563.058</v>
      </c>
      <c r="E23" s="8">
        <f>'[1]Район  и  поселения'!AH27/1000</f>
        <v>32925.78959</v>
      </c>
      <c r="F23" s="39">
        <f>'[1]Район  и  поселения'!AI27/1000</f>
        <v>142886.58902</v>
      </c>
      <c r="G23" s="8">
        <f>'[1]Район  и  поселения'!AJ27/1000</f>
        <v>0</v>
      </c>
      <c r="H23" s="16"/>
    </row>
    <row r="24" spans="1:8" ht="21" customHeight="1" thickBot="1">
      <c r="A24" s="3" t="s">
        <v>23</v>
      </c>
      <c r="B24" s="46">
        <v>436996.5</v>
      </c>
      <c r="C24" s="27">
        <f t="shared" si="0"/>
        <v>340504.59946</v>
      </c>
      <c r="D24" s="30">
        <f>'[1]Район  и  поселения'!AG28/1000</f>
        <v>68918.775</v>
      </c>
      <c r="E24" s="31">
        <f>'[1]Район  и  поселения'!AH28/1000</f>
        <v>62009.125799999994</v>
      </c>
      <c r="F24" s="40">
        <f>'[1]Район  и  поселения'!AI28/1000</f>
        <v>209576.69866</v>
      </c>
      <c r="G24" s="31">
        <f>'[1]Район  и  поселения'!AJ28/1000</f>
        <v>0</v>
      </c>
      <c r="H24" s="16"/>
    </row>
    <row r="25" spans="1:8" ht="21" customHeight="1" thickBot="1">
      <c r="A25" s="4" t="s">
        <v>24</v>
      </c>
      <c r="B25" s="47">
        <f aca="true" t="shared" si="1" ref="B25:G25">SUM(B7:B24)</f>
        <v>9018287.5</v>
      </c>
      <c r="C25" s="20">
        <f t="shared" si="1"/>
        <v>6890471.621970001</v>
      </c>
      <c r="D25" s="34">
        <f t="shared" si="1"/>
        <v>1734467.474</v>
      </c>
      <c r="E25" s="33">
        <f t="shared" si="1"/>
        <v>1501763.05911</v>
      </c>
      <c r="F25" s="35">
        <f t="shared" si="1"/>
        <v>3633041.0888599996</v>
      </c>
      <c r="G25" s="33">
        <f t="shared" si="1"/>
        <v>21200</v>
      </c>
      <c r="H25" s="16"/>
    </row>
    <row r="26" spans="1:8" ht="21" customHeight="1">
      <c r="A26" s="5"/>
      <c r="B26" s="43"/>
      <c r="C26" s="21"/>
      <c r="D26" s="23"/>
      <c r="E26" s="6"/>
      <c r="F26" s="23"/>
      <c r="G26" s="6"/>
      <c r="H26" s="16"/>
    </row>
    <row r="27" spans="1:8" ht="21" customHeight="1">
      <c r="A27" s="7" t="s">
        <v>25</v>
      </c>
      <c r="B27" s="45">
        <v>1079785.6</v>
      </c>
      <c r="C27" s="18">
        <f>SUM(D27:G27)</f>
        <v>827282.80603</v>
      </c>
      <c r="D27" s="29">
        <f>'[1]Район  и  поселения'!AG31/1000</f>
        <v>173177.6</v>
      </c>
      <c r="E27" s="8">
        <f>'[1]Район  и  поселения'!AH31/1000</f>
        <v>167410.66237</v>
      </c>
      <c r="F27" s="39">
        <f>'[1]Район  и  поселения'!AI31/1000</f>
        <v>473621.45308999997</v>
      </c>
      <c r="G27" s="8">
        <f>'[1]Район  и  поселения'!AJ31/1000</f>
        <v>13073.09057</v>
      </c>
      <c r="H27" s="16"/>
    </row>
    <row r="28" spans="1:8" ht="21" customHeight="1" thickBot="1">
      <c r="A28" s="3" t="s">
        <v>26</v>
      </c>
      <c r="B28" s="46">
        <v>6008216.1</v>
      </c>
      <c r="C28" s="19">
        <f>SUM(D28:G28)</f>
        <v>4530736.370200001</v>
      </c>
      <c r="D28" s="29">
        <f>'[1]Район  и  поселения'!AG32/1000</f>
        <v>409831.912</v>
      </c>
      <c r="E28" s="8">
        <f>'[1]Район  и  поселения'!AH32/1000</f>
        <v>1081711.07285</v>
      </c>
      <c r="F28" s="39">
        <f>'[1]Район  и  поселения'!AI32/1000</f>
        <v>2632596.73852</v>
      </c>
      <c r="G28" s="8">
        <f>'[1]Район  и  поселения'!AJ32/1000</f>
        <v>406596.64683</v>
      </c>
      <c r="H28" s="16"/>
    </row>
    <row r="29" spans="1:8" ht="21" customHeight="1" thickBot="1">
      <c r="A29" s="10" t="s">
        <v>27</v>
      </c>
      <c r="B29" s="48">
        <f aca="true" t="shared" si="2" ref="B29:G29">SUM(B27:B28)</f>
        <v>7088001.699999999</v>
      </c>
      <c r="C29" s="20">
        <f t="shared" si="2"/>
        <v>5358019.17623</v>
      </c>
      <c r="D29" s="36">
        <f t="shared" si="2"/>
        <v>583009.512</v>
      </c>
      <c r="E29" s="20">
        <f t="shared" si="2"/>
        <v>1249121.7352200001</v>
      </c>
      <c r="F29" s="41">
        <f t="shared" si="2"/>
        <v>3106218.19161</v>
      </c>
      <c r="G29" s="20">
        <f t="shared" si="2"/>
        <v>419669.7374</v>
      </c>
      <c r="H29" s="16"/>
    </row>
    <row r="30" spans="1:8" ht="21" customHeight="1">
      <c r="A30" s="10"/>
      <c r="B30" s="49"/>
      <c r="C30" s="22"/>
      <c r="D30" s="13"/>
      <c r="E30" s="24"/>
      <c r="F30" s="13"/>
      <c r="G30" s="24"/>
      <c r="H30" s="16"/>
    </row>
    <row r="31" spans="1:8" ht="21" customHeight="1" thickBot="1">
      <c r="A31" s="17"/>
      <c r="B31" s="49"/>
      <c r="C31" s="22"/>
      <c r="D31" s="13"/>
      <c r="E31" s="24"/>
      <c r="F31" s="13"/>
      <c r="G31" s="24"/>
      <c r="H31" s="16"/>
    </row>
    <row r="32" spans="1:8" ht="21" customHeight="1" thickBot="1">
      <c r="A32" s="4" t="s">
        <v>28</v>
      </c>
      <c r="B32" s="47">
        <f aca="true" t="shared" si="3" ref="B32:G32">B25+B29</f>
        <v>16106289.2</v>
      </c>
      <c r="C32" s="20">
        <f t="shared" si="3"/>
        <v>12248490.7982</v>
      </c>
      <c r="D32" s="36">
        <f t="shared" si="3"/>
        <v>2317476.986</v>
      </c>
      <c r="E32" s="20">
        <f t="shared" si="3"/>
        <v>2750884.79433</v>
      </c>
      <c r="F32" s="41">
        <f t="shared" si="3"/>
        <v>6739259.28047</v>
      </c>
      <c r="G32" s="20">
        <f t="shared" si="3"/>
        <v>440869.7374</v>
      </c>
      <c r="H32" s="16"/>
    </row>
    <row r="33" ht="12.75" hidden="1"/>
    <row r="34" ht="12.75">
      <c r="C34" s="42">
        <f>C32-'[1]Район  и  поселения'!$AF$36/1000</f>
        <v>0</v>
      </c>
    </row>
  </sheetData>
  <sheetProtection/>
  <mergeCells count="5">
    <mergeCell ref="C5:C6"/>
    <mergeCell ref="D5:G5"/>
    <mergeCell ref="A2:G2"/>
    <mergeCell ref="A5:A6"/>
    <mergeCell ref="B5:B6"/>
  </mergeCells>
  <printOptions/>
  <pageMargins left="0.75" right="0.75" top="1" bottom="1" header="0.5" footer="0.5"/>
  <pageSetup fitToHeight="1" fitToWidth="1" horizontalDpi="600" verticalDpi="600" orientation="portrait" paperSize="9" scale="84" r:id="rId1"/>
  <headerFooter alignWithMargins="0">
    <oddFooter>&amp;R&amp;Z&amp;F&amp;A</oddFooter>
  </headerFooter>
  <colBreaks count="1" manualBreakCount="1">
    <brk id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2017-10-04T09:12:41Z</cp:lastPrinted>
  <dcterms:created xsi:type="dcterms:W3CDTF">2007-12-05T11:50:40Z</dcterms:created>
  <dcterms:modified xsi:type="dcterms:W3CDTF">2017-10-29T15:38:14Z</dcterms:modified>
  <cp:category/>
  <cp:version/>
  <cp:contentType/>
  <cp:contentStatus/>
</cp:coreProperties>
</file>