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<sst xmlns="http://schemas.openxmlformats.org/spreadsheetml/2006/main" count="19" uniqueCount="19">
  <si>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</si>
  <si>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</si>
  <si>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</si>
  <si>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</si>
  <si>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</si>
  <si>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</si>
  <si>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</si>
  <si>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</si>
  <si>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</si>
  <si>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</si>
  <si>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</si>
  <si>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</si>
  <si>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</si>
  <si>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</si>
  <si>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</si>
  <si>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</si>
  <si>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</si>
  <si>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</si>
  <si>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01.04.2016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</si>
</sst>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3" width="13.75390625" style="0" hidden="1" customWidth="1"/>
    <col min="4" max="9" width="13.75390625" style="0" customWidth="1"/>
    <col min="10" max="10" width="12.125" style="0" bestFit="1" customWidth="1"/>
    <col min="12" max="12" width="13.25390625" style="0" bestFit="1" customWidth="1"/>
  </cols>
  <sheetData>
    <row r="1" spans="1:10" ht="58.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1"/>
      <c r="B2" s="1"/>
      <c r="D2" s="11"/>
      <c r="E2" s="11"/>
      <c r="F2" s="11"/>
      <c r="I2" s="24" t="s">
        <v>9</v>
      </c>
      <c r="J2" s="24"/>
    </row>
    <row r="3" spans="1:10" ht="28.5" customHeight="1">
      <c r="A3" s="25" t="s">
        <v>0</v>
      </c>
      <c r="B3" s="25" t="s">
        <v>1</v>
      </c>
      <c r="C3" s="27" t="s">
        <v>7</v>
      </c>
      <c r="D3" s="27"/>
      <c r="E3" s="27"/>
      <c r="F3" s="27"/>
      <c r="G3" s="27"/>
      <c r="H3" s="27"/>
      <c r="I3" s="27"/>
      <c r="J3" s="27"/>
    </row>
    <row r="4" spans="1:10" ht="30" customHeight="1">
      <c r="A4" s="26"/>
      <c r="B4" s="26"/>
      <c r="C4" s="2" t="s">
        <v>6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12</v>
      </c>
      <c r="J4" s="2" t="s">
        <v>17</v>
      </c>
    </row>
    <row r="5" spans="1:12" ht="49.5" customHeight="1">
      <c r="A5" s="3" t="s">
        <v>2</v>
      </c>
      <c r="B5" s="6">
        <f aca="true" t="shared" si="0" ref="B5:J5">SUM(B7:B10)</f>
        <v>19963313.2</v>
      </c>
      <c r="C5" s="6">
        <f t="shared" si="0"/>
        <v>0</v>
      </c>
      <c r="D5" s="6">
        <f t="shared" si="0"/>
        <v>2184991.2</v>
      </c>
      <c r="E5" s="6">
        <f t="shared" si="0"/>
        <v>5100884.5</v>
      </c>
      <c r="F5" s="6">
        <f t="shared" si="0"/>
        <v>6770934.6</v>
      </c>
      <c r="G5" s="6">
        <f t="shared" si="0"/>
        <v>4343635.2</v>
      </c>
      <c r="H5" s="6">
        <f t="shared" si="0"/>
        <v>900000</v>
      </c>
      <c r="I5" s="6">
        <f t="shared" si="0"/>
        <v>9761.2</v>
      </c>
      <c r="J5" s="6">
        <f t="shared" si="0"/>
        <v>653106.5</v>
      </c>
      <c r="L5" s="16"/>
    </row>
    <row r="6" spans="1:10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5"/>
    </row>
    <row r="7" spans="1:10" ht="39.75" customHeight="1">
      <c r="A7" s="9" t="s">
        <v>4</v>
      </c>
      <c r="B7" s="12">
        <f>SUM(D7:J7)</f>
        <v>8050000</v>
      </c>
      <c r="C7" s="5"/>
      <c r="D7" s="8">
        <f>500000+300000+1000000</f>
        <v>1800000</v>
      </c>
      <c r="E7" s="8">
        <f>500000+450000+1000000</f>
        <v>1950000</v>
      </c>
      <c r="F7" s="8">
        <f>450000+1000000</f>
        <v>1450000</v>
      </c>
      <c r="G7" s="8">
        <f>450000+1500000</f>
        <v>1950000</v>
      </c>
      <c r="H7" s="8">
        <v>900000</v>
      </c>
      <c r="I7" s="10"/>
      <c r="J7" s="15"/>
    </row>
    <row r="8" spans="1:10" ht="39.75" customHeight="1">
      <c r="A8" s="9" t="s">
        <v>10</v>
      </c>
      <c r="B8" s="12">
        <f>SUM(D8:J8)</f>
        <v>5647413.5</v>
      </c>
      <c r="C8" s="7"/>
      <c r="D8" s="8"/>
      <c r="E8" s="8">
        <f>350928+810000</f>
        <v>1160928</v>
      </c>
      <c r="F8" s="8">
        <f>526392+1215000+836794.8</f>
        <v>2578186.8</v>
      </c>
      <c r="G8" s="22">
        <v>1255192.2</v>
      </c>
      <c r="H8" s="10"/>
      <c r="I8" s="10"/>
      <c r="J8" s="8">
        <v>653106.5</v>
      </c>
    </row>
    <row r="9" spans="1:10" ht="39.75" customHeight="1">
      <c r="A9" s="9" t="s">
        <v>8</v>
      </c>
      <c r="B9" s="12">
        <f>SUM(D9:J9)</f>
        <v>5908013</v>
      </c>
      <c r="C9" s="13"/>
      <c r="D9" s="14">
        <f>1500000+550000+400000-500000-1591987</f>
        <v>358013</v>
      </c>
      <c r="E9" s="14">
        <f>350000+1250000+300000</f>
        <v>1900000</v>
      </c>
      <c r="F9" s="14">
        <f>1320000+330000+1000000</f>
        <v>2650000</v>
      </c>
      <c r="G9" s="14">
        <v>1000000</v>
      </c>
      <c r="H9" s="17"/>
      <c r="I9" s="10"/>
      <c r="J9" s="15"/>
    </row>
    <row r="10" spans="1:10" ht="39.75" customHeight="1">
      <c r="A10" s="9" t="s">
        <v>5</v>
      </c>
      <c r="B10" s="12">
        <f>SUM(D10:J10)</f>
        <v>357886.7</v>
      </c>
      <c r="C10" s="14"/>
      <c r="D10" s="8">
        <v>26978.2</v>
      </c>
      <c r="E10" s="8">
        <v>89956.5</v>
      </c>
      <c r="F10" s="8">
        <v>92747.8</v>
      </c>
      <c r="G10" s="5">
        <v>138443</v>
      </c>
      <c r="H10" s="5"/>
      <c r="I10" s="5">
        <v>9761.2</v>
      </c>
      <c r="J10" s="15"/>
    </row>
    <row r="11" ht="42.75" customHeight="1"/>
    <row r="13" ht="18.75">
      <c r="A13" s="18"/>
    </row>
    <row r="14" ht="18.75">
      <c r="A14" s="19"/>
    </row>
    <row r="15" ht="18.75">
      <c r="A15" s="20"/>
    </row>
    <row r="16" spans="1:7" ht="18.75">
      <c r="A16" s="21"/>
      <c r="G16" s="21"/>
    </row>
  </sheetData>
  <sheetProtection/>
  <mergeCells count="5">
    <mergeCell ref="A1:J1"/>
    <mergeCell ref="I2:J2"/>
    <mergeCell ref="A3:A4"/>
    <mergeCell ref="B3:B4"/>
    <mergeCell ref="C3:J3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Фокеев Валентин</cp:lastModifiedBy>
  <cp:lastPrinted>2016-04-08T04:51:04Z</cp:lastPrinted>
  <dcterms:created xsi:type="dcterms:W3CDTF">2009-02-03T12:23:53Z</dcterms:created>
  <dcterms:modified xsi:type="dcterms:W3CDTF">2016-04-08T04:51:09Z</dcterms:modified>
  <cp:category/>
  <cp:version/>
  <cp:contentType/>
  <cp:contentStatus/>
</cp:coreProperties>
</file>