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<sst xmlns="http://schemas.openxmlformats.org/spreadsheetml/2006/main" count="22" uniqueCount="22">
  <si>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</si>
  <si>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</si>
  <si>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</si>
  <si>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</si>
  <si>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</si>
  <si>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</si>
  <si>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</si>
  <si>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</si>
  <si>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</si>
  <si>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</si>
  <si>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</si>
  <si>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</si>
  <si>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</si>
  <si>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</si>
  <si>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</si>
  <si>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</si>
  <si>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</si>
  <si>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</si>
  <si>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</si>
  <si>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</si>
  <si>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2023-2034 годах</t>
  </si>
  <si>
    <t>Сведения о долговых обязательствах Липецкой области по состоянию на 01.08.2015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</si>
</sst>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1"/>
      <c r="B2" s="1"/>
      <c r="D2" s="12"/>
      <c r="E2" s="12"/>
      <c r="F2" s="12"/>
      <c r="G2" s="12"/>
      <c r="J2" s="23" t="s">
        <v>9</v>
      </c>
      <c r="K2" s="23"/>
    </row>
    <row r="3" spans="1:11" ht="28.5" customHeight="1">
      <c r="A3" s="24" t="s">
        <v>0</v>
      </c>
      <c r="B3" s="24" t="s">
        <v>1</v>
      </c>
      <c r="C3" s="26" t="s">
        <v>7</v>
      </c>
      <c r="D3" s="26"/>
      <c r="E3" s="26"/>
      <c r="F3" s="26"/>
      <c r="G3" s="26"/>
      <c r="H3" s="26"/>
      <c r="I3" s="26"/>
      <c r="J3" s="26"/>
      <c r="K3" s="26"/>
    </row>
    <row r="4" spans="1:11" ht="30" customHeight="1">
      <c r="A4" s="25"/>
      <c r="B4" s="25"/>
      <c r="C4" s="2" t="s">
        <v>6</v>
      </c>
      <c r="D4" s="2" t="s">
        <v>11</v>
      </c>
      <c r="E4" s="2" t="s">
        <v>14</v>
      </c>
      <c r="F4" s="2" t="s">
        <v>15</v>
      </c>
      <c r="G4" s="2" t="s">
        <v>16</v>
      </c>
      <c r="H4" s="2" t="s">
        <v>12</v>
      </c>
      <c r="I4" s="2" t="s">
        <v>17</v>
      </c>
      <c r="J4" s="2" t="s">
        <v>13</v>
      </c>
      <c r="K4" s="2" t="s">
        <v>20</v>
      </c>
    </row>
    <row r="5" spans="1:13" ht="49.5" customHeight="1">
      <c r="A5" s="3" t="s">
        <v>2</v>
      </c>
      <c r="B5" s="7">
        <f aca="true" t="shared" si="0" ref="B5:K5">SUM(B7:B10)</f>
        <v>20665110.6</v>
      </c>
      <c r="C5" s="7">
        <f t="shared" si="0"/>
        <v>0</v>
      </c>
      <c r="D5" s="7">
        <f t="shared" si="0"/>
        <v>1576343.5</v>
      </c>
      <c r="E5" s="7">
        <f t="shared" si="0"/>
        <v>4279752.2</v>
      </c>
      <c r="F5" s="7">
        <f t="shared" si="0"/>
        <v>4749956.5</v>
      </c>
      <c r="G5" s="7">
        <f t="shared" si="0"/>
        <v>5407747.8</v>
      </c>
      <c r="H5" s="7">
        <f t="shared" si="0"/>
        <v>3088442.9</v>
      </c>
      <c r="I5" s="7">
        <f t="shared" si="0"/>
        <v>900000</v>
      </c>
      <c r="J5" s="7">
        <f t="shared" si="0"/>
        <v>9761.2</v>
      </c>
      <c r="K5" s="7">
        <f t="shared" si="0"/>
        <v>653106.5</v>
      </c>
      <c r="M5" s="20"/>
    </row>
    <row r="6" spans="1:11" ht="19.5" customHeight="1">
      <c r="A6" s="4" t="s">
        <v>3</v>
      </c>
      <c r="B6" s="8"/>
      <c r="C6" s="9"/>
      <c r="D6" s="11"/>
      <c r="E6" s="11"/>
      <c r="F6" s="11"/>
      <c r="G6" s="11"/>
      <c r="H6" s="11"/>
      <c r="I6" s="11"/>
      <c r="J6" s="11"/>
      <c r="K6" s="16"/>
    </row>
    <row r="7" spans="1:11" ht="39.75" customHeight="1">
      <c r="A7" s="10" t="s">
        <v>4</v>
      </c>
      <c r="B7" s="13">
        <f>SUM(D7:K7)</f>
        <v>8550000</v>
      </c>
      <c r="C7" s="6"/>
      <c r="D7" s="9">
        <v>500000</v>
      </c>
      <c r="E7" s="9">
        <f>500000+300000+1000000</f>
        <v>1800000</v>
      </c>
      <c r="F7" s="9">
        <f>500000+450000+1000000</f>
        <v>1950000</v>
      </c>
      <c r="G7" s="9">
        <f>450000+1000000</f>
        <v>1450000</v>
      </c>
      <c r="H7" s="9">
        <f>450000+1500000</f>
        <v>1950000</v>
      </c>
      <c r="I7" s="9">
        <v>900000</v>
      </c>
      <c r="J7" s="11"/>
      <c r="K7" s="16"/>
    </row>
    <row r="8" spans="1:11" ht="39.75" customHeight="1">
      <c r="A8" s="10" t="s">
        <v>10</v>
      </c>
      <c r="B8" s="13">
        <f>SUM(D8:K8)</f>
        <v>2678106.5</v>
      </c>
      <c r="C8" s="8"/>
      <c r="D8" s="9"/>
      <c r="E8" s="9"/>
      <c r="F8" s="9">
        <v>810000</v>
      </c>
      <c r="G8" s="9">
        <v>1215000</v>
      </c>
      <c r="H8" s="11"/>
      <c r="I8" s="11"/>
      <c r="J8" s="11"/>
      <c r="K8" s="9">
        <v>653106.5</v>
      </c>
    </row>
    <row r="9" spans="1:11" ht="39.75" customHeight="1">
      <c r="A9" s="10" t="s">
        <v>8</v>
      </c>
      <c r="B9" s="13">
        <f>SUM(D9:K9)</f>
        <v>9075000</v>
      </c>
      <c r="C9" s="14"/>
      <c r="D9" s="15">
        <f>2600000-1525000</f>
        <v>1075000</v>
      </c>
      <c r="E9" s="15">
        <f>1500000+550000+400000</f>
        <v>2450000</v>
      </c>
      <c r="F9" s="15">
        <f>350000+1250000+300000</f>
        <v>1900000</v>
      </c>
      <c r="G9" s="15">
        <f>1320000+330000+1000000</f>
        <v>2650000</v>
      </c>
      <c r="H9" s="15">
        <v>1000000</v>
      </c>
      <c r="I9" s="21"/>
      <c r="J9" s="11"/>
      <c r="K9" s="16"/>
    </row>
    <row r="10" spans="1:11" ht="39.75" customHeight="1">
      <c r="A10" s="10" t="s">
        <v>5</v>
      </c>
      <c r="B10" s="13">
        <f>SUM(D10:K10)</f>
        <v>362004.10000000003</v>
      </c>
      <c r="C10" s="15"/>
      <c r="D10" s="9">
        <f>2143.5-400-400</f>
        <v>1343.5</v>
      </c>
      <c r="E10" s="9">
        <v>29752.2</v>
      </c>
      <c r="F10" s="9">
        <v>89956.5</v>
      </c>
      <c r="G10" s="9">
        <v>92747.8</v>
      </c>
      <c r="H10" s="6">
        <v>138442.9</v>
      </c>
      <c r="I10" s="6"/>
      <c r="J10" s="6">
        <v>9761.2</v>
      </c>
      <c r="K10" s="16"/>
    </row>
    <row r="11" ht="11.25" customHeight="1">
      <c r="A11" s="5"/>
    </row>
    <row r="12" spans="1:9" ht="85.5" customHeight="1" hidden="1">
      <c r="A12" s="27" t="s">
        <v>19</v>
      </c>
      <c r="B12" s="27"/>
      <c r="C12" s="27"/>
      <c r="D12" s="18"/>
      <c r="E12" s="18"/>
      <c r="F12" s="18"/>
      <c r="G12" s="19" t="s">
        <v>18</v>
      </c>
      <c r="H12" s="18"/>
      <c r="I12" s="17"/>
    </row>
  </sheetData>
  <sheetProtection/>
  <mergeCells count="6">
    <mergeCell ref="A1:K1"/>
    <mergeCell ref="J2:K2"/>
    <mergeCell ref="A3:A4"/>
    <mergeCell ref="B3:B4"/>
    <mergeCell ref="C3:K3"/>
    <mergeCell ref="A12:C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2015-08-06T10:36:32Z</cp:lastPrinted>
  <dcterms:created xsi:type="dcterms:W3CDTF">2009-02-03T12:23:53Z</dcterms:created>
  <dcterms:modified xsi:type="dcterms:W3CDTF">2015-08-06T10:36:36Z</dcterms:modified>
  <cp:category/>
  <cp:version/>
  <cp:contentType/>
  <cp:contentStatus/>
</cp:coreProperties>
</file>