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<sst xmlns="http://schemas.openxmlformats.org/spreadsheetml/2006/main" count="27" uniqueCount="27">
  <si>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</si>
  <si>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</si>
  <si>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</si>
  <si>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</si>
  <si>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</si>
  <si>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</si>
  <si>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</si>
  <si>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</si>
  <si>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</si>
  <si>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</si>
  <si>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</si>
  <si>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</si>
  <si>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</si>
  <si>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</si>
  <si>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</si>
  <si>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</si>
  <si>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</si>
  <si>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</si>
  <si>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</si>
  <si>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 xml:space="preserve">Заместитель главы </t>
  </si>
  <si>
    <t xml:space="preserve">администрации области - </t>
  </si>
  <si>
    <t>начальник управления финансов</t>
  </si>
  <si>
    <t>Липецкой области</t>
  </si>
  <si>
    <t>В.М.Щеглеватых</t>
  </si>
  <si>
    <t>Сведения о долговых обязательствах Липецкой области по состоянию на 01.05.2013 года, в том числе по видам обязательств и срокам их погашения</t>
  </si>
  <si>
    <t>2018 году</t>
  </si>
  <si>
    <t>2020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</si>
</sst>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5" zoomScaleNormal="75" zoomScalePageLayoutView="0" workbookViewId="0" topLeftCell="A7">
      <selection activeCell="F12" sqref="F12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2" width="13.75390625" style="0" customWidth="1"/>
    <col min="13" max="13" width="12.125" style="0" bestFit="1" customWidth="1"/>
  </cols>
  <sheetData>
    <row r="1" spans="1:13" ht="58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customHeight="1">
      <c r="A2" s="1"/>
      <c r="B2" s="1"/>
      <c r="F2" s="13"/>
      <c r="G2" s="13"/>
      <c r="H2" s="13"/>
      <c r="I2" s="13"/>
      <c r="L2" s="26" t="s">
        <v>10</v>
      </c>
      <c r="M2" s="26"/>
    </row>
    <row r="3" spans="1:13" ht="28.5" customHeight="1">
      <c r="A3" s="27" t="s">
        <v>0</v>
      </c>
      <c r="B3" s="27" t="s">
        <v>1</v>
      </c>
      <c r="C3" s="29" t="s">
        <v>8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30" customHeight="1">
      <c r="A4" s="28"/>
      <c r="B4" s="28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25</v>
      </c>
      <c r="J4" s="2" t="s">
        <v>13</v>
      </c>
      <c r="K4" s="2" t="s">
        <v>26</v>
      </c>
      <c r="L4" s="2" t="s">
        <v>14</v>
      </c>
      <c r="M4" s="2" t="s">
        <v>18</v>
      </c>
    </row>
    <row r="5" spans="1:13" ht="49.5" customHeight="1">
      <c r="A5" s="3" t="s">
        <v>2</v>
      </c>
      <c r="B5" s="8">
        <f aca="true" t="shared" si="0" ref="B5:M5">SUM(B7:B10)</f>
        <v>15239134.9</v>
      </c>
      <c r="C5" s="8">
        <f t="shared" si="0"/>
        <v>0</v>
      </c>
      <c r="D5" s="8">
        <f t="shared" si="0"/>
        <v>2889718.4</v>
      </c>
      <c r="E5" s="8">
        <f t="shared" si="0"/>
        <v>4280000</v>
      </c>
      <c r="F5" s="8">
        <f t="shared" si="0"/>
        <v>3786574</v>
      </c>
      <c r="G5" s="8">
        <f t="shared" si="0"/>
        <v>1080000</v>
      </c>
      <c r="H5" s="8">
        <f t="shared" si="0"/>
        <v>950000</v>
      </c>
      <c r="I5" s="8">
        <f t="shared" si="0"/>
        <v>450000</v>
      </c>
      <c r="J5" s="8">
        <f t="shared" si="0"/>
        <v>507894.5</v>
      </c>
      <c r="K5" s="8">
        <f t="shared" si="0"/>
        <v>900000</v>
      </c>
      <c r="L5" s="8">
        <f t="shared" si="0"/>
        <v>10000</v>
      </c>
      <c r="M5" s="8">
        <f t="shared" si="0"/>
        <v>384948</v>
      </c>
    </row>
    <row r="6" spans="1:13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2"/>
      <c r="L6" s="12"/>
      <c r="M6" s="18"/>
    </row>
    <row r="7" spans="1:13" ht="39.75" customHeight="1">
      <c r="A7" s="11" t="s">
        <v>4</v>
      </c>
      <c r="B7" s="15">
        <f>SUM(D7:M7)</f>
        <v>5875000</v>
      </c>
      <c r="C7" s="7"/>
      <c r="D7" s="7">
        <f>375000+500000</f>
        <v>875000</v>
      </c>
      <c r="E7" s="10">
        <v>500000</v>
      </c>
      <c r="F7" s="10">
        <f>500000+450000</f>
        <v>950000</v>
      </c>
      <c r="G7" s="10">
        <f>500000+300000</f>
        <v>800000</v>
      </c>
      <c r="H7" s="10">
        <f>500000+450000</f>
        <v>950000</v>
      </c>
      <c r="I7" s="10">
        <v>450000</v>
      </c>
      <c r="J7" s="10">
        <v>450000</v>
      </c>
      <c r="K7" s="10">
        <v>900000</v>
      </c>
      <c r="L7" s="12"/>
      <c r="M7" s="18"/>
    </row>
    <row r="8" spans="1:13" ht="39.75" customHeight="1">
      <c r="A8" s="11" t="s">
        <v>11</v>
      </c>
      <c r="B8" s="15">
        <f>SUM(D8:M8)</f>
        <v>651522</v>
      </c>
      <c r="C8" s="9"/>
      <c r="D8" s="10"/>
      <c r="E8" s="10"/>
      <c r="F8" s="10">
        <f>216574+20000</f>
        <v>236574</v>
      </c>
      <c r="G8" s="10">
        <v>30000</v>
      </c>
      <c r="H8" s="10"/>
      <c r="I8" s="10"/>
      <c r="J8" s="12"/>
      <c r="K8" s="12"/>
      <c r="L8" s="12"/>
      <c r="M8" s="10">
        <v>384948</v>
      </c>
    </row>
    <row r="9" spans="1:13" ht="39.75" customHeight="1">
      <c r="A9" s="11" t="s">
        <v>9</v>
      </c>
      <c r="B9" s="15">
        <f>SUM(D9:M9)</f>
        <v>8100000</v>
      </c>
      <c r="C9" s="16"/>
      <c r="D9" s="10">
        <f>1250000+250000</f>
        <v>1500000</v>
      </c>
      <c r="E9" s="10">
        <v>3750000</v>
      </c>
      <c r="F9" s="10">
        <f>1550000+900000+150000</f>
        <v>2600000</v>
      </c>
      <c r="G9" s="10">
        <v>250000</v>
      </c>
      <c r="H9" s="10"/>
      <c r="I9" s="10"/>
      <c r="J9" s="12"/>
      <c r="K9" s="12"/>
      <c r="L9" s="12"/>
      <c r="M9" s="18"/>
    </row>
    <row r="10" spans="1:13" ht="39.75" customHeight="1">
      <c r="A10" s="11" t="s">
        <v>5</v>
      </c>
      <c r="B10" s="15">
        <f>SUM(D10:M10)</f>
        <v>612612.8999999999</v>
      </c>
      <c r="C10" s="17"/>
      <c r="D10" s="19">
        <f>320000+200000-2316.2-2965.4</f>
        <v>514718.39999999997</v>
      </c>
      <c r="E10" s="19">
        <v>30000</v>
      </c>
      <c r="F10" s="10"/>
      <c r="G10" s="10"/>
      <c r="H10" s="10"/>
      <c r="I10" s="10"/>
      <c r="J10" s="7">
        <v>57894.5</v>
      </c>
      <c r="K10" s="7"/>
      <c r="L10" s="7">
        <v>10000</v>
      </c>
      <c r="M10" s="18"/>
    </row>
    <row r="11" ht="12.75">
      <c r="A11" s="5"/>
    </row>
    <row r="12" spans="1:4" ht="34.5" customHeight="1">
      <c r="A12" s="6"/>
      <c r="B12" s="14"/>
      <c r="C12" s="14"/>
      <c r="D12" s="14"/>
    </row>
    <row r="13" spans="1:13" ht="20.25" hidden="1">
      <c r="A13" s="20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20.25" hidden="1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20.25" hidden="1">
      <c r="A15" s="23" t="s">
        <v>21</v>
      </c>
      <c r="B15" s="23"/>
      <c r="C15" s="23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0.25" hidden="1">
      <c r="A16" s="21" t="s">
        <v>22</v>
      </c>
      <c r="B16" s="21"/>
      <c r="C16" s="20"/>
      <c r="D16" s="24"/>
      <c r="E16" s="24"/>
      <c r="F16" s="24"/>
      <c r="G16" s="24"/>
      <c r="H16" s="24"/>
      <c r="I16" s="22"/>
      <c r="J16" s="20" t="s">
        <v>23</v>
      </c>
      <c r="K16" s="20"/>
      <c r="L16" s="20"/>
      <c r="M16" s="20"/>
    </row>
  </sheetData>
  <sheetProtection/>
  <mergeCells count="7">
    <mergeCell ref="A15:C15"/>
    <mergeCell ref="D16:H16"/>
    <mergeCell ref="A1:M1"/>
    <mergeCell ref="L2:M2"/>
    <mergeCell ref="A3:A4"/>
    <mergeCell ref="B3:B4"/>
    <mergeCell ref="C3:M3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2013-05-08T11:21:59Z</cp:lastPrinted>
  <dcterms:created xsi:type="dcterms:W3CDTF">2009-02-03T12:23:53Z</dcterms:created>
  <dcterms:modified xsi:type="dcterms:W3CDTF">2013-05-08T11:31:58Z</dcterms:modified>
  <cp:category/>
  <cp:version/>
  <cp:contentType/>
  <cp:contentStatus/>
</cp:coreProperties>
</file>