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<sst xmlns="http://schemas.openxmlformats.org/spreadsheetml/2006/main" count="19" uniqueCount="19">
  <si>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</si>
  <si>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</si>
  <si>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</si>
  <si>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</si>
  <si>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</si>
  <si>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</si>
  <si>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</si>
  <si>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</si>
  <si>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</si>
  <si>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</si>
  <si>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2018 г.</t>
  </si>
  <si>
    <t>2019 г.</t>
  </si>
  <si>
    <t>2020 г.</t>
  </si>
  <si>
    <t>2021 г.</t>
  </si>
  <si>
    <t>2022 г.</t>
  </si>
  <si>
    <t>2023 г.</t>
  </si>
  <si>
    <t>2024 г.</t>
  </si>
  <si>
    <t>2025- 2034 г.г.</t>
  </si>
  <si>
    <t>Сведения о долговых обязательствах Липецкой области по состоянию на 01.09.2018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</si>
</sst>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N4" sqref="N4"/>
    </sheetView>
  </sheetViews>
  <sheetFormatPr defaultColWidth="9.00390625" defaultRowHeight="12.75"/>
  <cols>
    <col min="1" max="1" width="34.50390625" style="0" customWidth="1"/>
    <col min="2" max="2" width="13.75390625" style="0" customWidth="1"/>
    <col min="3" max="9" width="12.75390625" style="0" customWidth="1"/>
    <col min="10" max="10" width="18.50390625" style="0" customWidth="1"/>
  </cols>
  <sheetData>
    <row r="1" spans="1:10" ht="58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1"/>
      <c r="B2" s="1"/>
      <c r="C2" s="6"/>
      <c r="F2" s="22"/>
      <c r="G2" s="22"/>
      <c r="H2" s="22"/>
      <c r="J2" s="21" t="s">
        <v>8</v>
      </c>
    </row>
    <row r="3" spans="1:10" ht="28.5" customHeight="1">
      <c r="A3" s="23" t="s">
        <v>0</v>
      </c>
      <c r="B3" s="23" t="s">
        <v>1</v>
      </c>
      <c r="C3" s="25" t="s">
        <v>6</v>
      </c>
      <c r="D3" s="25"/>
      <c r="E3" s="25"/>
      <c r="F3" s="25"/>
      <c r="G3" s="25"/>
      <c r="H3" s="25"/>
      <c r="I3" s="25"/>
      <c r="J3" s="25"/>
    </row>
    <row r="4" spans="1:10" ht="30" customHeight="1">
      <c r="A4" s="24"/>
      <c r="B4" s="24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2">
        <f aca="true" t="shared" si="0" ref="B5:J5">SUM(B7:B10)</f>
        <v>13291513.5</v>
      </c>
      <c r="C5" s="13">
        <f t="shared" si="0"/>
        <v>1320396.1500000001</v>
      </c>
      <c r="D5" s="13">
        <f t="shared" si="0"/>
        <v>4341008.55</v>
      </c>
      <c r="E5" s="13">
        <f t="shared" si="0"/>
        <v>2016532.7</v>
      </c>
      <c r="F5" s="13">
        <f t="shared" si="0"/>
        <v>1225373.4</v>
      </c>
      <c r="G5" s="13">
        <f t="shared" si="0"/>
        <v>1225373.4</v>
      </c>
      <c r="H5" s="13">
        <f t="shared" si="0"/>
        <v>1263868.2</v>
      </c>
      <c r="I5" s="13">
        <f t="shared" si="0"/>
        <v>1263868.2</v>
      </c>
      <c r="J5" s="13">
        <f t="shared" si="0"/>
        <v>635092.9</v>
      </c>
    </row>
    <row r="6" spans="1:10" ht="19.5" customHeight="1">
      <c r="A6" s="4" t="s">
        <v>3</v>
      </c>
      <c r="B6" s="14"/>
      <c r="C6" s="20"/>
      <c r="D6" s="20"/>
      <c r="E6" s="20"/>
      <c r="F6" s="20"/>
      <c r="G6" s="20"/>
      <c r="H6" s="16"/>
      <c r="I6" s="20"/>
      <c r="J6" s="20"/>
    </row>
    <row r="7" spans="1:10" ht="39.75" customHeight="1">
      <c r="A7" s="5" t="s">
        <v>4</v>
      </c>
      <c r="B7" s="15">
        <f>SUM(C7:H7)</f>
        <v>3300000</v>
      </c>
      <c r="C7" s="16">
        <f>450000</f>
        <v>450000</v>
      </c>
      <c r="D7" s="16">
        <f>450000+1500000</f>
        <v>1950000</v>
      </c>
      <c r="E7" s="16">
        <v>900000</v>
      </c>
      <c r="F7" s="20"/>
      <c r="G7" s="20"/>
      <c r="H7" s="16"/>
      <c r="I7" s="20"/>
      <c r="J7" s="20"/>
    </row>
    <row r="8" spans="1:10" ht="39.75" customHeight="1">
      <c r="A8" s="5" t="s">
        <v>9</v>
      </c>
      <c r="B8" s="15">
        <f>SUM(C8:J8)</f>
        <v>6741513.5</v>
      </c>
      <c r="C8" s="16">
        <v>304420.35</v>
      </c>
      <c r="D8" s="16">
        <v>304420.35</v>
      </c>
      <c r="E8" s="19">
        <v>608840.7</v>
      </c>
      <c r="F8" s="17">
        <v>1217681.4</v>
      </c>
      <c r="G8" s="17">
        <v>1217681.4</v>
      </c>
      <c r="H8" s="16">
        <f>1217681.4+38494.8</f>
        <v>1256176.2</v>
      </c>
      <c r="I8" s="16">
        <f>1256176.2</f>
        <v>1256176.2</v>
      </c>
      <c r="J8" s="16">
        <f>65310.65*8+26815.85*2</f>
        <v>576116.9</v>
      </c>
    </row>
    <row r="9" spans="1:10" ht="53.25" customHeight="1">
      <c r="A9" s="5" t="s">
        <v>7</v>
      </c>
      <c r="B9" s="15">
        <f>SUM(C9:J9)</f>
        <v>3050000</v>
      </c>
      <c r="C9" s="18">
        <f>1320000+330000-1100000</f>
        <v>550000</v>
      </c>
      <c r="D9" s="18">
        <v>2000000</v>
      </c>
      <c r="E9" s="18">
        <v>500000</v>
      </c>
      <c r="F9" s="20"/>
      <c r="G9" s="20"/>
      <c r="H9" s="16"/>
      <c r="I9" s="20"/>
      <c r="J9" s="20"/>
    </row>
    <row r="10" spans="1:10" ht="39.75" customHeight="1">
      <c r="A10" s="5" t="s">
        <v>5</v>
      </c>
      <c r="B10" s="15">
        <f>SUM(C10:J10)</f>
        <v>200000</v>
      </c>
      <c r="C10" s="18">
        <f>15975.8</f>
        <v>15975.8</v>
      </c>
      <c r="D10" s="17">
        <f>84024.2+2564</f>
        <v>86588.2</v>
      </c>
      <c r="E10" s="17">
        <v>7692</v>
      </c>
      <c r="F10" s="17">
        <v>7692</v>
      </c>
      <c r="G10" s="17">
        <v>7692</v>
      </c>
      <c r="H10" s="17">
        <v>7692</v>
      </c>
      <c r="I10" s="17">
        <v>7692</v>
      </c>
      <c r="J10" s="17">
        <v>58976</v>
      </c>
    </row>
    <row r="11" ht="42.75" customHeight="1">
      <c r="H11" s="7"/>
    </row>
    <row r="13" ht="17.25">
      <c r="A13" s="8"/>
    </row>
    <row r="14" ht="17.25">
      <c r="A14" s="9"/>
    </row>
    <row r="15" ht="17.25">
      <c r="A15" s="10"/>
    </row>
    <row r="16" spans="1:4" ht="17.25">
      <c r="A16" s="11"/>
      <c r="D16" s="11"/>
    </row>
  </sheetData>
  <sheetProtection/>
  <mergeCells count="5">
    <mergeCell ref="F2:H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Милюковская Ольга</cp:lastModifiedBy>
  <cp:lastPrinted>2018-06-25T11:35:06Z</cp:lastPrinted>
  <dcterms:created xsi:type="dcterms:W3CDTF">2009-02-03T12:23:53Z</dcterms:created>
  <dcterms:modified xsi:type="dcterms:W3CDTF">2018-09-03T07:08:16Z</dcterms:modified>
  <cp:category/>
  <cp:version/>
  <cp:contentType/>
  <cp:contentStatus/>
</cp:coreProperties>
</file>